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5" windowWidth="19155" windowHeight="11700" activeTab="9"/>
  </bookViews>
  <sheets>
    <sheet name="JAN" sheetId="13" r:id="rId1"/>
    <sheet name="FEB" sheetId="14" r:id="rId2"/>
    <sheet name="MAR" sheetId="15" r:id="rId3"/>
    <sheet name="APR" sheetId="16" r:id="rId4"/>
    <sheet name="MAY" sheetId="17" r:id="rId5"/>
    <sheet name="JUNE" sheetId="18" r:id="rId6"/>
    <sheet name="JULY" sheetId="19" r:id="rId7"/>
    <sheet name="AUG" sheetId="20" r:id="rId8"/>
    <sheet name="SEPT" sheetId="21" r:id="rId9"/>
    <sheet name="OCT" sheetId="22" r:id="rId10"/>
    <sheet name="NOV" sheetId="23" r:id="rId11"/>
    <sheet name="DEC" sheetId="24" r:id="rId12"/>
    <sheet name="INC - EXP" sheetId="25" r:id="rId13"/>
  </sheets>
  <calcPr calcId="125725"/>
</workbook>
</file>

<file path=xl/calcChain.xml><?xml version="1.0" encoding="utf-8"?>
<calcChain xmlns="http://schemas.openxmlformats.org/spreadsheetml/2006/main">
  <c r="D37" i="22"/>
  <c r="D18" l="1"/>
  <c r="D27" i="21" l="1"/>
  <c r="D31" i="19" l="1"/>
  <c r="C39" i="18" l="1"/>
  <c r="D39" i="17" l="1"/>
  <c r="D18"/>
  <c r="N22" i="25" l="1"/>
  <c r="J40"/>
  <c r="I40"/>
  <c r="H40"/>
  <c r="G40"/>
  <c r="F40"/>
  <c r="E40"/>
  <c r="C40"/>
  <c r="B40"/>
  <c r="N39"/>
  <c r="N38"/>
  <c r="N37"/>
  <c r="N36"/>
  <c r="N35"/>
  <c r="N34"/>
  <c r="N33"/>
  <c r="N32"/>
  <c r="N31"/>
  <c r="N30"/>
  <c r="N29"/>
  <c r="N28"/>
  <c r="M40"/>
  <c r="L40"/>
  <c r="K40"/>
  <c r="D40"/>
  <c r="M17"/>
  <c r="L17"/>
  <c r="K17"/>
  <c r="J17"/>
  <c r="I17"/>
  <c r="H17"/>
  <c r="G17"/>
  <c r="F17"/>
  <c r="E17"/>
  <c r="D17"/>
  <c r="C17"/>
  <c r="B17"/>
  <c r="N16"/>
  <c r="N15"/>
  <c r="M10"/>
  <c r="M19" s="1"/>
  <c r="L10"/>
  <c r="L19" s="1"/>
  <c r="K10"/>
  <c r="K19" s="1"/>
  <c r="J10"/>
  <c r="J19" s="1"/>
  <c r="I10"/>
  <c r="I19" s="1"/>
  <c r="H10"/>
  <c r="H19" s="1"/>
  <c r="G10"/>
  <c r="G19" s="1"/>
  <c r="F10"/>
  <c r="F19" s="1"/>
  <c r="E10"/>
  <c r="E19" s="1"/>
  <c r="D10"/>
  <c r="D19" s="1"/>
  <c r="C10"/>
  <c r="C19" s="1"/>
  <c r="B10"/>
  <c r="B19" s="1"/>
  <c r="N9"/>
  <c r="N8"/>
  <c r="N7"/>
  <c r="N17" l="1"/>
  <c r="N10"/>
  <c r="N19" s="1"/>
  <c r="N27"/>
  <c r="N40" s="1"/>
  <c r="D50" i="24" l="1"/>
  <c r="D8" s="1"/>
  <c r="C50"/>
  <c r="D45"/>
  <c r="C45"/>
  <c r="D39"/>
  <c r="D6" s="1"/>
  <c r="C39"/>
  <c r="D34"/>
  <c r="C34"/>
  <c r="D17"/>
  <c r="D4" s="1"/>
  <c r="D10" s="1"/>
  <c r="C17"/>
  <c r="B10"/>
  <c r="C8"/>
  <c r="D7"/>
  <c r="C7"/>
  <c r="E7" s="1"/>
  <c r="C6"/>
  <c r="E6" s="1"/>
  <c r="D5"/>
  <c r="C5"/>
  <c r="E5" s="1"/>
  <c r="C4"/>
  <c r="C10" s="1"/>
  <c r="D50" i="23"/>
  <c r="C50"/>
  <c r="C8" s="1"/>
  <c r="E8" s="1"/>
  <c r="D45"/>
  <c r="C45"/>
  <c r="D39"/>
  <c r="C39"/>
  <c r="C6" s="1"/>
  <c r="E6" s="1"/>
  <c r="D34"/>
  <c r="C34"/>
  <c r="D17"/>
  <c r="C17"/>
  <c r="C4" s="1"/>
  <c r="B10"/>
  <c r="D8"/>
  <c r="D7"/>
  <c r="C7"/>
  <c r="E7" s="1"/>
  <c r="D6"/>
  <c r="D5"/>
  <c r="C5"/>
  <c r="E5" s="1"/>
  <c r="D4"/>
  <c r="D10" s="1"/>
  <c r="D52" i="22"/>
  <c r="D8" s="1"/>
  <c r="C52"/>
  <c r="C8" s="1"/>
  <c r="D47"/>
  <c r="C47"/>
  <c r="D42"/>
  <c r="D6" s="1"/>
  <c r="C42"/>
  <c r="C6" s="1"/>
  <c r="D5"/>
  <c r="C37"/>
  <c r="C5" s="1"/>
  <c r="C18"/>
  <c r="C4" s="1"/>
  <c r="B10"/>
  <c r="D7"/>
  <c r="C7"/>
  <c r="D4"/>
  <c r="D42" i="21"/>
  <c r="C42"/>
  <c r="C8" s="1"/>
  <c r="D37"/>
  <c r="C37"/>
  <c r="C7" s="1"/>
  <c r="E7" s="1"/>
  <c r="D32"/>
  <c r="D6" s="1"/>
  <c r="C32"/>
  <c r="D5"/>
  <c r="C27"/>
  <c r="C5" s="1"/>
  <c r="D15"/>
  <c r="D4" s="1"/>
  <c r="C15"/>
  <c r="B10"/>
  <c r="D8"/>
  <c r="D7"/>
  <c r="C6"/>
  <c r="C4"/>
  <c r="D44" i="20"/>
  <c r="D8" s="1"/>
  <c r="C44"/>
  <c r="D39"/>
  <c r="C39"/>
  <c r="D33"/>
  <c r="D6" s="1"/>
  <c r="C33"/>
  <c r="C6" s="1"/>
  <c r="E6" s="1"/>
  <c r="D28"/>
  <c r="D5" s="1"/>
  <c r="C28"/>
  <c r="C5" s="1"/>
  <c r="D16"/>
  <c r="D4" s="1"/>
  <c r="C16"/>
  <c r="C4" s="1"/>
  <c r="B10"/>
  <c r="C8"/>
  <c r="D7"/>
  <c r="C7"/>
  <c r="E7" s="1"/>
  <c r="D47" i="19"/>
  <c r="C47"/>
  <c r="D42"/>
  <c r="C42"/>
  <c r="C7" s="1"/>
  <c r="E7" s="1"/>
  <c r="D36"/>
  <c r="C36"/>
  <c r="C6" s="1"/>
  <c r="E6" s="1"/>
  <c r="D5"/>
  <c r="C31"/>
  <c r="C5" s="1"/>
  <c r="D17"/>
  <c r="D4" s="1"/>
  <c r="C17"/>
  <c r="C4" s="1"/>
  <c r="B10"/>
  <c r="D8"/>
  <c r="C8"/>
  <c r="E8" s="1"/>
  <c r="D7"/>
  <c r="D6"/>
  <c r="D54" i="18"/>
  <c r="D8" s="1"/>
  <c r="C54"/>
  <c r="C8" s="1"/>
  <c r="D49"/>
  <c r="D7" s="1"/>
  <c r="C49"/>
  <c r="C7" s="1"/>
  <c r="D44"/>
  <c r="D6" s="1"/>
  <c r="C44"/>
  <c r="C6" s="1"/>
  <c r="D39"/>
  <c r="D5" s="1"/>
  <c r="C5"/>
  <c r="D17"/>
  <c r="D4" s="1"/>
  <c r="C17"/>
  <c r="B10"/>
  <c r="C4"/>
  <c r="D55" i="17"/>
  <c r="C55"/>
  <c r="C8" s="1"/>
  <c r="D50"/>
  <c r="C50"/>
  <c r="C7" s="1"/>
  <c r="D44"/>
  <c r="C44"/>
  <c r="D5"/>
  <c r="C39"/>
  <c r="C5" s="1"/>
  <c r="D4"/>
  <c r="C18"/>
  <c r="C4" s="1"/>
  <c r="B10"/>
  <c r="D8"/>
  <c r="D7"/>
  <c r="D6"/>
  <c r="C6"/>
  <c r="E6" s="1"/>
  <c r="E8" i="22" l="1"/>
  <c r="E6"/>
  <c r="E7"/>
  <c r="E5"/>
  <c r="D10"/>
  <c r="C10"/>
  <c r="E5" i="21"/>
  <c r="D10"/>
  <c r="E8"/>
  <c r="E6"/>
  <c r="C10"/>
  <c r="E5" i="20"/>
  <c r="C10"/>
  <c r="D10"/>
  <c r="D10" i="19"/>
  <c r="C10"/>
  <c r="E5"/>
  <c r="E6" i="18"/>
  <c r="E7"/>
  <c r="E8"/>
  <c r="D10"/>
  <c r="E5"/>
  <c r="C10"/>
  <c r="E5" i="17"/>
  <c r="E8" i="24"/>
  <c r="E4"/>
  <c r="C10" i="23"/>
  <c r="E4"/>
  <c r="E10" s="1"/>
  <c r="E4" i="22"/>
  <c r="E4" i="21"/>
  <c r="E8" i="20"/>
  <c r="E4"/>
  <c r="E4" i="19"/>
  <c r="E4" i="18"/>
  <c r="E7" i="17"/>
  <c r="E8"/>
  <c r="C10"/>
  <c r="D10"/>
  <c r="E4"/>
  <c r="D51" i="16"/>
  <c r="C51"/>
  <c r="C8" s="1"/>
  <c r="D46"/>
  <c r="C46"/>
  <c r="C7" s="1"/>
  <c r="D39"/>
  <c r="C39"/>
  <c r="C6" s="1"/>
  <c r="D34"/>
  <c r="D5" s="1"/>
  <c r="C34"/>
  <c r="C5" s="1"/>
  <c r="D17"/>
  <c r="D4" s="1"/>
  <c r="C17"/>
  <c r="C4" s="1"/>
  <c r="B10"/>
  <c r="D8"/>
  <c r="D7"/>
  <c r="D6"/>
  <c r="D51" i="15"/>
  <c r="C51"/>
  <c r="D46"/>
  <c r="C46"/>
  <c r="D40"/>
  <c r="C40"/>
  <c r="D35"/>
  <c r="C35"/>
  <c r="D20"/>
  <c r="C20"/>
  <c r="B10"/>
  <c r="D8"/>
  <c r="C8"/>
  <c r="E8" s="1"/>
  <c r="D7"/>
  <c r="C7"/>
  <c r="E7" s="1"/>
  <c r="D6"/>
  <c r="C6"/>
  <c r="E6" s="1"/>
  <c r="D5"/>
  <c r="C5"/>
  <c r="E5" s="1"/>
  <c r="E4"/>
  <c r="D4"/>
  <c r="D10" s="1"/>
  <c r="C4"/>
  <c r="C10" s="1"/>
  <c r="D56" i="14"/>
  <c r="C56"/>
  <c r="C8" s="1"/>
  <c r="D51"/>
  <c r="C51"/>
  <c r="C7" s="1"/>
  <c r="D45"/>
  <c r="D6" s="1"/>
  <c r="C45"/>
  <c r="C6" s="1"/>
  <c r="D39"/>
  <c r="D5" s="1"/>
  <c r="C39"/>
  <c r="C5" s="1"/>
  <c r="D19"/>
  <c r="D4" s="1"/>
  <c r="C19"/>
  <c r="C4" s="1"/>
  <c r="B10"/>
  <c r="D8"/>
  <c r="D7"/>
  <c r="E10" i="22" l="1"/>
  <c r="E10" i="21"/>
  <c r="E10" i="19"/>
  <c r="E10" i="18"/>
  <c r="E10" i="24"/>
  <c r="E10" i="20"/>
  <c r="E10" i="17"/>
  <c r="E6" i="16"/>
  <c r="E7"/>
  <c r="E8"/>
  <c r="E5"/>
  <c r="D10"/>
  <c r="C10"/>
  <c r="E4"/>
  <c r="E5" i="14"/>
  <c r="C10"/>
  <c r="E6"/>
  <c r="E7"/>
  <c r="E8"/>
  <c r="D10"/>
  <c r="E10" i="15"/>
  <c r="E4" i="14"/>
  <c r="D25" i="13"/>
  <c r="C17"/>
  <c r="E10" i="16" l="1"/>
  <c r="E10" i="14"/>
  <c r="D17" i="13"/>
  <c r="D30" l="1"/>
  <c r="C30"/>
  <c r="C4" l="1"/>
  <c r="D41"/>
  <c r="D8" s="1"/>
  <c r="C41"/>
  <c r="C8" s="1"/>
  <c r="D6"/>
  <c r="C6"/>
  <c r="D36"/>
  <c r="D7" s="1"/>
  <c r="C36"/>
  <c r="C7" s="1"/>
  <c r="D5"/>
  <c r="C25"/>
  <c r="C5" s="1"/>
  <c r="B10"/>
  <c r="E6" l="1"/>
  <c r="D4"/>
  <c r="D10" s="1"/>
  <c r="E7"/>
  <c r="E5"/>
  <c r="E8"/>
  <c r="C10"/>
  <c r="E4" l="1"/>
  <c r="E10" s="1"/>
</calcChain>
</file>

<file path=xl/sharedStrings.xml><?xml version="1.0" encoding="utf-8"?>
<sst xmlns="http://schemas.openxmlformats.org/spreadsheetml/2006/main" count="754" uniqueCount="126">
  <si>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</si>
  <si>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</si>
  <si>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</si>
  <si>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</si>
  <si>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</si>
  <si>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</si>
  <si>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</si>
  <si>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</si>
  <si>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</si>
  <si>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</si>
  <si>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</si>
  <si>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</si>
  <si>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</si>
  <si>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</si>
  <si>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</si>
  <si>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</si>
  <si>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</si>
  <si>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</si>
  <si>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</si>
  <si>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>Deposit-ELS Feb</t>
  </si>
  <si>
    <t xml:space="preserve"> </t>
  </si>
  <si>
    <t>Total Transactions for Month</t>
  </si>
  <si>
    <t>Safe Deposit Box Payment</t>
  </si>
  <si>
    <t>No Activity</t>
  </si>
  <si>
    <t>Walgreens</t>
  </si>
  <si>
    <t>Domino's</t>
  </si>
  <si>
    <t>Sam's</t>
  </si>
  <si>
    <t>MARCH 2022</t>
  </si>
  <si>
    <t>Sunbiz</t>
  </si>
  <si>
    <t>Check # 4064-Albert Erdmann-HOA-Training</t>
  </si>
  <si>
    <t>Check # 4074-Georgia-St Patricks Dinner</t>
  </si>
  <si>
    <t>JAN 2022</t>
  </si>
  <si>
    <t>Check # 4063-Mary R-Certified Letter</t>
  </si>
  <si>
    <t>Deposit-ELS Dec</t>
  </si>
  <si>
    <t>FEBRUARY 2022</t>
  </si>
  <si>
    <t>Check # 4064-Mary Rivera-HOA Training</t>
  </si>
  <si>
    <t>FMO-Jeffrey Barbeau-HOA Training</t>
  </si>
  <si>
    <t>FMO-Jeffrey Barbeau-HOA Training Dup</t>
  </si>
  <si>
    <t>Deposit-ELS Jan</t>
  </si>
  <si>
    <t>Check # 4073-Mary Rivera-Rock Painting</t>
  </si>
  <si>
    <t>Freshfields Farms</t>
  </si>
  <si>
    <t>GFS</t>
  </si>
  <si>
    <t>Redbox</t>
  </si>
  <si>
    <t>Publix</t>
  </si>
  <si>
    <t>Check #1011-Bingo Viedo King-Supplies</t>
  </si>
  <si>
    <t>APRIL 2022</t>
  </si>
  <si>
    <t>Deposit-ELS Mar</t>
  </si>
  <si>
    <t>Xfer from Membership</t>
  </si>
  <si>
    <t>Check # 4075-Bobby G-Music</t>
  </si>
  <si>
    <t>Dollar Tree</t>
  </si>
  <si>
    <t>Xfer to Operations</t>
  </si>
  <si>
    <t>MAY 2022</t>
  </si>
  <si>
    <t>Deposit-ELS Apr</t>
  </si>
  <si>
    <t>JUNE 2022</t>
  </si>
  <si>
    <t>JULY 2022</t>
  </si>
  <si>
    <t>AUGUST 2022</t>
  </si>
  <si>
    <t>Deposit-ELS May</t>
  </si>
  <si>
    <t>Deposit-ELS June</t>
  </si>
  <si>
    <t>Deposit-ELS July</t>
  </si>
  <si>
    <t>SEPTEMBER 2022</t>
  </si>
  <si>
    <t>Deposit-ELS Aug</t>
  </si>
  <si>
    <t>OCTOBER 2022</t>
  </si>
  <si>
    <t>Deposit-ELS Sept</t>
  </si>
  <si>
    <t>NOVEMBER 2022</t>
  </si>
  <si>
    <t>Deposit-ELS Oct</t>
  </si>
  <si>
    <t>DECEMBER 2022</t>
  </si>
  <si>
    <t>Deposit-ELS Nov</t>
  </si>
  <si>
    <t>TOTAL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</si>
  <si>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</si>
  <si>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</si>
  <si>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</si>
  <si>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</si>
  <si>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</si>
  <si>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</si>
  <si>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</si>
  <si>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</si>
  <si>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</si>
  <si>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</si>
  <si>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</si>
  <si>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</si>
  <si>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INCOME</t>
  </si>
  <si>
    <t>ADVERTISING</t>
  </si>
  <si>
    <t>-</t>
  </si>
  <si>
    <t>MEMBERSHIP</t>
  </si>
  <si>
    <t>ALBERT PAYMENT ON LAW SUIT</t>
  </si>
  <si>
    <t>TOTAL INCOME</t>
  </si>
  <si>
    <t>INTEREST BY ACCOUNT</t>
  </si>
  <si>
    <t>INTEREST</t>
  </si>
  <si>
    <t>TOTAL MONTHLY INTEREST</t>
  </si>
  <si>
    <t>Xfer from Membership-Lawyers Fees</t>
  </si>
  <si>
    <t>EXPENSES</t>
  </si>
  <si>
    <t>OFFICE SUPPLIES</t>
  </si>
  <si>
    <t>ACTIVITIES SUPPLIES</t>
  </si>
  <si>
    <t>NEWSLETTER-MINUTEMAN PRESS</t>
  </si>
  <si>
    <t>ADVERTISING Gulfstream Newsletter</t>
  </si>
  <si>
    <t>POSTAGE-ELS</t>
  </si>
  <si>
    <t>SAFE DEPOSIT RENTAL</t>
  </si>
  <si>
    <t>BANK SERVICE FEES</t>
  </si>
  <si>
    <t>FEDERAL TAXES</t>
  </si>
  <si>
    <t>WEBSITE FEES</t>
  </si>
  <si>
    <t>LAWYER-EXPENSE COURT CASE-ALBERT</t>
  </si>
  <si>
    <t>SUNBIZ</t>
  </si>
  <si>
    <t>NETWORKING SEMINAR</t>
  </si>
  <si>
    <t>FMO TRAINING</t>
  </si>
  <si>
    <t>TOTAL MONTHLY OPERATING EXPENSES</t>
  </si>
  <si>
    <t>2022 INCOME &amp; EXPENSES</t>
  </si>
  <si>
    <t>Inkcartridges-Office Supplies</t>
  </si>
  <si>
    <t>Check # 4065-Jerry Scott-Notary</t>
  </si>
  <si>
    <t>Sams</t>
  </si>
  <si>
    <t>Aldi</t>
  </si>
  <si>
    <t>Lowes</t>
  </si>
  <si>
    <t>Check # 4077-Mary Rivera-Rock Painting</t>
  </si>
  <si>
    <t>Xfer to Activities</t>
  </si>
  <si>
    <t>Xfer from Operations</t>
  </si>
  <si>
    <t>Check # 4079-Mary Rivera-Karaoki Machine</t>
  </si>
  <si>
    <t>Check # 4080-Mary Rivera-Jewerly/Crafting</t>
  </si>
  <si>
    <t>Xfer from Activities-Repay Loan</t>
  </si>
  <si>
    <t>Xfer to Operations-Repay Loan</t>
  </si>
  <si>
    <t>Check # 4078-Georgia-Fathers Day</t>
  </si>
  <si>
    <t>Check # 4081-Georgia-Bulk</t>
  </si>
  <si>
    <t>Check # 4082-Georgia-Bulk</t>
  </si>
  <si>
    <t>Hostgator-Website</t>
  </si>
  <si>
    <t>Check # 4068-Curt DeLong-NWP Mtg</t>
  </si>
  <si>
    <t>Dollartree</t>
  </si>
  <si>
    <t>Walgreeens</t>
  </si>
  <si>
    <t>Check # 4083-Mary Rivera-Halloween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</si>
</sst>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14" fontId="0" fillId="0" borderId="0" xfId="0" applyNumberFormat="1"/>
    <xf numFmtId="2" fontId="0" fillId="0" borderId="0" xfId="0" applyNumberFormat="1"/>
    <xf numFmtId="2" fontId="0" fillId="0" borderId="3" xfId="0" applyNumberFormat="1" applyBorder="1"/>
    <xf numFmtId="4" fontId="0" fillId="0" borderId="0" xfId="0" applyNumberFormat="1" applyBorder="1" applyAlignment="1">
      <alignment horizontal="center"/>
    </xf>
    <xf numFmtId="4" fontId="0" fillId="0" borderId="4" xfId="0" applyNumberFormat="1" applyBorder="1"/>
    <xf numFmtId="17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workbookViewId="0">
      <selection activeCell="A14" sqref="A14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31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44562</v>
      </c>
      <c r="C3" s="4" t="s">
        <v>14</v>
      </c>
      <c r="D3" s="4" t="s">
        <v>15</v>
      </c>
      <c r="E3" s="2">
        <v>44592</v>
      </c>
    </row>
    <row r="4" spans="1:5">
      <c r="A4" t="s">
        <v>1</v>
      </c>
      <c r="B4" s="3">
        <v>1139.07</v>
      </c>
      <c r="C4" s="3">
        <f>C17</f>
        <v>110</v>
      </c>
      <c r="D4" s="3">
        <f>D17</f>
        <v>202.28</v>
      </c>
      <c r="E4" s="3">
        <f>B4+C4-D4</f>
        <v>1046.79</v>
      </c>
    </row>
    <row r="5" spans="1:5">
      <c r="A5" t="s">
        <v>2</v>
      </c>
      <c r="B5" s="3">
        <v>416.37</v>
      </c>
      <c r="C5" s="7">
        <f>C25</f>
        <v>767.19</v>
      </c>
      <c r="D5" s="7">
        <f>D25</f>
        <v>193.96</v>
      </c>
      <c r="E5" s="3">
        <f>B5+C5-D5</f>
        <v>989.59999999999991</v>
      </c>
    </row>
    <row r="6" spans="1:5">
      <c r="A6" t="s">
        <v>4</v>
      </c>
      <c r="B6" s="3">
        <v>370.44</v>
      </c>
      <c r="C6" s="3">
        <f>C30</f>
        <v>60</v>
      </c>
      <c r="D6" s="3">
        <f>D30</f>
        <v>0</v>
      </c>
      <c r="E6" s="3">
        <f>B6+C6-D6</f>
        <v>430.44</v>
      </c>
    </row>
    <row r="7" spans="1:5">
      <c r="A7" t="s">
        <v>3</v>
      </c>
      <c r="B7" s="3">
        <v>1653.15</v>
      </c>
      <c r="C7" s="3">
        <f>C36</f>
        <v>90.07</v>
      </c>
      <c r="D7" s="3">
        <f>D36</f>
        <v>0</v>
      </c>
      <c r="E7" s="3">
        <f>B7+C7-D7</f>
        <v>1743.22</v>
      </c>
    </row>
    <row r="8" spans="1:5">
      <c r="A8" t="s">
        <v>5</v>
      </c>
      <c r="B8" s="5">
        <v>10019.870000000001</v>
      </c>
      <c r="C8" s="5">
        <f>C41</f>
        <v>0.85</v>
      </c>
      <c r="D8" s="5">
        <f>D41</f>
        <v>0</v>
      </c>
      <c r="E8" s="5">
        <f t="shared" ref="E8" si="0">B8+C8-D8</f>
        <v>10020.720000000001</v>
      </c>
    </row>
    <row r="10" spans="1:5" ht="15.75" thickBot="1">
      <c r="A10" t="s">
        <v>6</v>
      </c>
      <c r="B10" s="6">
        <f>SUM(B4:B9)</f>
        <v>13598.900000000001</v>
      </c>
      <c r="C10" s="6">
        <f>SUM(C4:C9)</f>
        <v>1028.1099999999999</v>
      </c>
      <c r="D10" s="6">
        <f>SUM(D4:D9)</f>
        <v>396.24</v>
      </c>
      <c r="E10" s="6">
        <f>SUM(E4:E9)</f>
        <v>14230.77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110</v>
      </c>
    </row>
    <row r="14" spans="1:5">
      <c r="A14" t="s">
        <v>32</v>
      </c>
      <c r="D14" s="3">
        <v>7.38</v>
      </c>
    </row>
    <row r="15" spans="1:5">
      <c r="A15" t="s">
        <v>17</v>
      </c>
      <c r="D15" s="3">
        <v>194.9</v>
      </c>
    </row>
    <row r="16" spans="1:5">
      <c r="C16" s="8"/>
      <c r="D16" s="8"/>
      <c r="E16" s="4"/>
    </row>
    <row r="17" spans="1:4" s="3" customFormat="1" ht="15.75" thickBot="1">
      <c r="A17" t="s">
        <v>21</v>
      </c>
      <c r="C17" s="6">
        <f>SUM(C13:C16)</f>
        <v>110</v>
      </c>
      <c r="D17" s="6">
        <f>SUM(D14:D16)</f>
        <v>202.28</v>
      </c>
    </row>
    <row r="18" spans="1:4" s="3" customFormat="1" ht="15.75" thickTop="1">
      <c r="A18"/>
    </row>
    <row r="19" spans="1:4" s="3" customFormat="1">
      <c r="A19" s="1" t="s">
        <v>13</v>
      </c>
    </row>
    <row r="20" spans="1:4" s="3" customFormat="1">
      <c r="A20" t="s">
        <v>33</v>
      </c>
      <c r="C20" s="3">
        <v>767.19</v>
      </c>
    </row>
    <row r="21" spans="1:4" s="3" customFormat="1">
      <c r="A21" t="s">
        <v>16</v>
      </c>
      <c r="D21" s="3">
        <v>27.58</v>
      </c>
    </row>
    <row r="22" spans="1:4" s="3" customFormat="1">
      <c r="A22" t="s">
        <v>16</v>
      </c>
      <c r="D22" s="3">
        <v>109.61</v>
      </c>
    </row>
    <row r="23" spans="1:4" s="3" customFormat="1">
      <c r="A23" t="s">
        <v>16</v>
      </c>
      <c r="D23" s="3">
        <v>56.77</v>
      </c>
    </row>
    <row r="24" spans="1:4">
      <c r="C24" s="8"/>
      <c r="D24" s="8"/>
    </row>
    <row r="25" spans="1:4" s="3" customFormat="1" ht="15.75" thickBot="1">
      <c r="A25" t="s">
        <v>21</v>
      </c>
      <c r="C25" s="6">
        <f>SUM(C20:C24)</f>
        <v>767.19</v>
      </c>
      <c r="D25" s="6">
        <f>SUM(D21:D24)</f>
        <v>193.96</v>
      </c>
    </row>
    <row r="26" spans="1:4" s="3" customFormat="1" ht="15.75" thickTop="1">
      <c r="A26"/>
    </row>
    <row r="27" spans="1:4" s="3" customFormat="1">
      <c r="A27" s="1" t="s">
        <v>11</v>
      </c>
    </row>
    <row r="28" spans="1:4" s="3" customFormat="1">
      <c r="A28" t="s">
        <v>8</v>
      </c>
      <c r="C28" s="3">
        <v>60</v>
      </c>
    </row>
    <row r="29" spans="1:4">
      <c r="C29" s="8"/>
      <c r="D29" s="8"/>
    </row>
    <row r="30" spans="1:4" s="3" customFormat="1" ht="15.75" thickBot="1">
      <c r="A30" t="s">
        <v>21</v>
      </c>
      <c r="C30" s="6">
        <f>SUM(C28:C29)</f>
        <v>60</v>
      </c>
      <c r="D30" s="6">
        <f>SUM(D28:D28)</f>
        <v>0</v>
      </c>
    </row>
    <row r="31" spans="1:4" s="3" customFormat="1" ht="15.75" thickTop="1">
      <c r="A31"/>
    </row>
    <row r="32" spans="1:4" s="3" customFormat="1">
      <c r="A32" s="1" t="s">
        <v>10</v>
      </c>
    </row>
    <row r="33" spans="1:4" s="3" customFormat="1">
      <c r="A33" t="s">
        <v>8</v>
      </c>
      <c r="C33" s="7">
        <v>90</v>
      </c>
      <c r="D33" s="7"/>
    </row>
    <row r="34" spans="1:4" s="3" customFormat="1">
      <c r="A34" t="s">
        <v>9</v>
      </c>
      <c r="C34" s="7">
        <v>7.0000000000000007E-2</v>
      </c>
      <c r="D34" s="7"/>
    </row>
    <row r="35" spans="1:4">
      <c r="C35" s="8"/>
      <c r="D35" s="8"/>
    </row>
    <row r="36" spans="1:4" s="3" customFormat="1" ht="15.75" thickBot="1">
      <c r="A36" t="s">
        <v>21</v>
      </c>
      <c r="C36" s="6">
        <f>SUM(C33:C35)</f>
        <v>90.07</v>
      </c>
      <c r="D36" s="6">
        <f>SUM(D33:D35)</f>
        <v>0</v>
      </c>
    </row>
    <row r="37" spans="1:4" s="3" customFormat="1" ht="15.75" thickTop="1">
      <c r="A37"/>
    </row>
    <row r="38" spans="1:4" s="3" customFormat="1">
      <c r="A38" s="1" t="s">
        <v>12</v>
      </c>
    </row>
    <row r="39" spans="1:4" s="3" customFormat="1">
      <c r="A39" t="s">
        <v>9</v>
      </c>
      <c r="C39" s="5">
        <v>0.85</v>
      </c>
      <c r="D39" s="5"/>
    </row>
    <row r="41" spans="1:4" s="3" customFormat="1" ht="15.75" thickBot="1">
      <c r="A41" t="s">
        <v>21</v>
      </c>
      <c r="C41" s="6">
        <f t="shared" ref="C41:D41" si="1">SUM(C39:C40)</f>
        <v>0.85</v>
      </c>
      <c r="D41" s="6">
        <f t="shared" si="1"/>
        <v>0</v>
      </c>
    </row>
    <row r="42" spans="1:4" s="3" customFormat="1" ht="15.75" thickTop="1">
      <c r="A42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tabSelected="1" workbookViewId="0">
      <selection sqref="A1:E1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61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44835</v>
      </c>
      <c r="C3" s="4" t="s">
        <v>14</v>
      </c>
      <c r="D3" s="4" t="s">
        <v>15</v>
      </c>
      <c r="E3" s="2">
        <v>44865</v>
      </c>
    </row>
    <row r="4" spans="1:5">
      <c r="A4" t="s">
        <v>1</v>
      </c>
      <c r="B4" s="3">
        <v>720</v>
      </c>
      <c r="C4" s="3">
        <f>C18</f>
        <v>135</v>
      </c>
      <c r="D4" s="3">
        <f>D18</f>
        <v>232.9</v>
      </c>
      <c r="E4" s="3">
        <f>B4+C4-D4</f>
        <v>622.1</v>
      </c>
    </row>
    <row r="5" spans="1:5">
      <c r="A5" t="s">
        <v>2</v>
      </c>
      <c r="B5" s="3">
        <v>582.14</v>
      </c>
      <c r="C5" s="7">
        <f>C37</f>
        <v>601.41999999999996</v>
      </c>
      <c r="D5" s="7">
        <f>D37</f>
        <v>814</v>
      </c>
      <c r="E5" s="3">
        <f>B5+C5-D5</f>
        <v>369.55999999999995</v>
      </c>
    </row>
    <row r="6" spans="1:5">
      <c r="A6" t="s">
        <v>4</v>
      </c>
      <c r="B6" s="3">
        <v>391.63</v>
      </c>
      <c r="C6" s="3">
        <f>C42</f>
        <v>75</v>
      </c>
      <c r="D6" s="3">
        <f>D42</f>
        <v>0</v>
      </c>
      <c r="E6" s="3">
        <f>B6+C6-D6</f>
        <v>466.63</v>
      </c>
    </row>
    <row r="7" spans="1:5">
      <c r="A7" t="s">
        <v>3</v>
      </c>
      <c r="B7" s="3">
        <v>950.26</v>
      </c>
      <c r="C7" s="3">
        <f>C47</f>
        <v>0.04</v>
      </c>
      <c r="D7" s="3">
        <f>D47</f>
        <v>0</v>
      </c>
      <c r="E7" s="3">
        <f>B7+C7-D7</f>
        <v>950.3</v>
      </c>
    </row>
    <row r="8" spans="1:5">
      <c r="A8" t="s">
        <v>5</v>
      </c>
      <c r="B8" s="5">
        <v>10027.35</v>
      </c>
      <c r="C8" s="5">
        <f>C52</f>
        <v>0.85</v>
      </c>
      <c r="D8" s="5">
        <f>D52</f>
        <v>0</v>
      </c>
      <c r="E8" s="5">
        <f t="shared" ref="E8" si="0">B8+C8-D8</f>
        <v>10028.200000000001</v>
      </c>
    </row>
    <row r="10" spans="1:5" ht="15.75" thickBot="1">
      <c r="A10" t="s">
        <v>6</v>
      </c>
      <c r="B10" s="6">
        <f>SUM(B4:B9)</f>
        <v>12671.380000000001</v>
      </c>
      <c r="C10" s="6">
        <f>SUM(C4:C9)</f>
        <v>812.31</v>
      </c>
      <c r="D10" s="6">
        <f>SUM(D4:D9)</f>
        <v>1046.9000000000001</v>
      </c>
      <c r="E10" s="6">
        <f>SUM(E4:E9)</f>
        <v>12436.79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135</v>
      </c>
    </row>
    <row r="14" spans="1:5">
      <c r="A14" t="s">
        <v>122</v>
      </c>
      <c r="D14" s="3">
        <v>18.010000000000002</v>
      </c>
    </row>
    <row r="15" spans="1:5">
      <c r="A15" t="s">
        <v>121</v>
      </c>
      <c r="D15" s="3">
        <v>19.989999999999998</v>
      </c>
    </row>
    <row r="16" spans="1:5">
      <c r="A16" t="s">
        <v>17</v>
      </c>
      <c r="D16" s="3">
        <v>194.9</v>
      </c>
    </row>
    <row r="17" spans="1:5">
      <c r="C17" s="8"/>
      <c r="D17" s="8"/>
      <c r="E17" s="4"/>
    </row>
    <row r="18" spans="1:5" s="3" customFormat="1" ht="15.75" thickBot="1">
      <c r="A18" t="s">
        <v>21</v>
      </c>
      <c r="C18" s="6">
        <f>SUM(C13:C17)</f>
        <v>135</v>
      </c>
      <c r="D18" s="6">
        <f>SUM(D14:D17)</f>
        <v>232.9</v>
      </c>
    </row>
    <row r="19" spans="1:5" s="3" customFormat="1" ht="15.75" thickTop="1">
      <c r="A19"/>
    </row>
    <row r="20" spans="1:5" s="3" customFormat="1">
      <c r="A20" s="1" t="s">
        <v>13</v>
      </c>
    </row>
    <row r="21" spans="1:5" s="3" customFormat="1">
      <c r="A21" t="s">
        <v>62</v>
      </c>
      <c r="C21" s="3">
        <v>601.41999999999996</v>
      </c>
    </row>
    <row r="22" spans="1:5" s="3" customFormat="1">
      <c r="A22" t="s">
        <v>125</v>
      </c>
      <c r="D22" s="3">
        <v>17.03</v>
      </c>
    </row>
    <row r="23" spans="1:5" s="3" customFormat="1">
      <c r="A23" t="s">
        <v>123</v>
      </c>
      <c r="D23" s="3">
        <v>47.93</v>
      </c>
    </row>
    <row r="24" spans="1:5" s="3" customFormat="1">
      <c r="A24" t="s">
        <v>16</v>
      </c>
      <c r="D24" s="3">
        <v>140</v>
      </c>
    </row>
    <row r="25" spans="1:5" s="3" customFormat="1">
      <c r="A25" t="s">
        <v>25</v>
      </c>
      <c r="D25" s="3">
        <v>31.42</v>
      </c>
    </row>
    <row r="26" spans="1:5" s="3" customFormat="1">
      <c r="A26" t="s">
        <v>42</v>
      </c>
      <c r="D26" s="3">
        <v>2.12</v>
      </c>
    </row>
    <row r="27" spans="1:5" s="3" customFormat="1">
      <c r="A27" t="s">
        <v>124</v>
      </c>
      <c r="D27" s="3">
        <v>38.299999999999997</v>
      </c>
    </row>
    <row r="28" spans="1:5" s="3" customFormat="1">
      <c r="A28" t="s">
        <v>26</v>
      </c>
      <c r="D28" s="3">
        <v>16.96</v>
      </c>
    </row>
    <row r="29" spans="1:5" s="3" customFormat="1">
      <c r="A29" t="s">
        <v>26</v>
      </c>
      <c r="D29" s="3">
        <v>149.54</v>
      </c>
    </row>
    <row r="30" spans="1:5" s="3" customFormat="1">
      <c r="A30" t="s">
        <v>26</v>
      </c>
      <c r="D30" s="3">
        <v>141.12</v>
      </c>
    </row>
    <row r="31" spans="1:5" s="3" customFormat="1">
      <c r="A31" t="s">
        <v>16</v>
      </c>
      <c r="D31" s="3">
        <v>80.37</v>
      </c>
    </row>
    <row r="32" spans="1:5" s="3" customFormat="1">
      <c r="A32" t="s">
        <v>16</v>
      </c>
      <c r="D32" s="3">
        <v>37.380000000000003</v>
      </c>
    </row>
    <row r="33" spans="1:4" s="3" customFormat="1">
      <c r="A33" t="s">
        <v>26</v>
      </c>
      <c r="D33" s="3">
        <v>50</v>
      </c>
    </row>
    <row r="34" spans="1:4" s="3" customFormat="1">
      <c r="A34" t="s">
        <v>16</v>
      </c>
      <c r="D34" s="3">
        <v>40</v>
      </c>
    </row>
    <row r="35" spans="1:4" s="3" customFormat="1">
      <c r="A35" t="s">
        <v>16</v>
      </c>
      <c r="D35" s="3">
        <v>21.83</v>
      </c>
    </row>
    <row r="36" spans="1:4">
      <c r="C36" s="8"/>
      <c r="D36" s="8"/>
    </row>
    <row r="37" spans="1:4" s="3" customFormat="1" ht="15.75" thickBot="1">
      <c r="A37" t="s">
        <v>21</v>
      </c>
      <c r="C37" s="6">
        <f>SUM(C21:C36)</f>
        <v>601.41999999999996</v>
      </c>
      <c r="D37" s="6">
        <f>SUM(D22:D36)</f>
        <v>814</v>
      </c>
    </row>
    <row r="38" spans="1:4" s="3" customFormat="1" ht="15.75" thickTop="1">
      <c r="A38"/>
    </row>
    <row r="39" spans="1:4" s="3" customFormat="1">
      <c r="A39" s="1" t="s">
        <v>11</v>
      </c>
    </row>
    <row r="40" spans="1:4" s="3" customFormat="1">
      <c r="A40" t="s">
        <v>8</v>
      </c>
      <c r="C40" s="3">
        <v>75</v>
      </c>
    </row>
    <row r="41" spans="1:4">
      <c r="C41" s="8"/>
      <c r="D41" s="8"/>
    </row>
    <row r="42" spans="1:4" s="3" customFormat="1" ht="15.75" thickBot="1">
      <c r="A42" t="s">
        <v>21</v>
      </c>
      <c r="C42" s="6">
        <f>SUM(C40:C41)</f>
        <v>75</v>
      </c>
      <c r="D42" s="6">
        <f>SUM(D40:D40)</f>
        <v>0</v>
      </c>
    </row>
    <row r="43" spans="1:4" s="3" customFormat="1" ht="15.75" thickTop="1">
      <c r="A43"/>
    </row>
    <row r="44" spans="1:4" s="3" customFormat="1">
      <c r="A44" s="1" t="s">
        <v>10</v>
      </c>
    </row>
    <row r="45" spans="1:4" s="3" customFormat="1">
      <c r="A45" t="s">
        <v>9</v>
      </c>
      <c r="C45" s="7">
        <v>0.04</v>
      </c>
      <c r="D45" s="7"/>
    </row>
    <row r="46" spans="1:4" s="3" customFormat="1">
      <c r="A46"/>
      <c r="C46" s="8"/>
      <c r="D46" s="8"/>
    </row>
    <row r="47" spans="1:4" s="3" customFormat="1" ht="15.75" thickBot="1">
      <c r="A47" t="s">
        <v>21</v>
      </c>
      <c r="C47" s="6">
        <f>SUM(C45:C46)</f>
        <v>0.04</v>
      </c>
      <c r="D47" s="6">
        <f>SUM(D45:D46)</f>
        <v>0</v>
      </c>
    </row>
    <row r="48" spans="1:4" s="3" customFormat="1" ht="15.75" thickTop="1">
      <c r="A48"/>
    </row>
    <row r="49" spans="1:4" s="3" customFormat="1">
      <c r="A49" s="1" t="s">
        <v>12</v>
      </c>
    </row>
    <row r="50" spans="1:4" s="3" customFormat="1">
      <c r="A50" t="s">
        <v>9</v>
      </c>
      <c r="C50" s="5">
        <v>0.85</v>
      </c>
      <c r="D50" s="5"/>
    </row>
    <row r="52" spans="1:4" s="3" customFormat="1" ht="15.75" thickBot="1">
      <c r="A52" t="s">
        <v>21</v>
      </c>
      <c r="C52" s="6">
        <f t="shared" ref="C52:D52" si="1">SUM(C50:C51)</f>
        <v>0.85</v>
      </c>
      <c r="D52" s="6">
        <f t="shared" si="1"/>
        <v>0</v>
      </c>
    </row>
    <row r="53" spans="1:4" s="3" customFormat="1" ht="15.75" thickTop="1">
      <c r="A53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"/>
  <sheetViews>
    <sheetView workbookViewId="0">
      <selection activeCell="A21" sqref="A21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63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44866</v>
      </c>
      <c r="C3" s="4" t="s">
        <v>14</v>
      </c>
      <c r="D3" s="4" t="s">
        <v>15</v>
      </c>
      <c r="E3" s="2">
        <v>44895</v>
      </c>
    </row>
    <row r="4" spans="1:5">
      <c r="A4" t="s">
        <v>1</v>
      </c>
      <c r="B4" s="3">
        <v>1424.21</v>
      </c>
      <c r="C4" s="3">
        <f>C17</f>
        <v>0</v>
      </c>
      <c r="D4" s="3">
        <f>D17</f>
        <v>0</v>
      </c>
      <c r="E4" s="3">
        <f>B4+C4-D4</f>
        <v>1424.21</v>
      </c>
    </row>
    <row r="5" spans="1:5">
      <c r="A5" t="s">
        <v>2</v>
      </c>
      <c r="B5" s="3">
        <v>625.04999999999995</v>
      </c>
      <c r="C5" s="7">
        <f>C34</f>
        <v>0</v>
      </c>
      <c r="D5" s="7">
        <f>D34</f>
        <v>0</v>
      </c>
      <c r="E5" s="3">
        <f>B5+C5-D5</f>
        <v>625.04999999999995</v>
      </c>
    </row>
    <row r="6" spans="1:5">
      <c r="A6" t="s">
        <v>4</v>
      </c>
      <c r="B6" s="3">
        <v>191.63</v>
      </c>
      <c r="C6" s="3">
        <f>C39</f>
        <v>0</v>
      </c>
      <c r="D6" s="3">
        <f>D39</f>
        <v>0</v>
      </c>
      <c r="E6" s="3">
        <f>B6+C6-D6</f>
        <v>191.63</v>
      </c>
    </row>
    <row r="7" spans="1:5">
      <c r="A7" t="s">
        <v>3</v>
      </c>
      <c r="B7" s="3">
        <v>900.06</v>
      </c>
      <c r="C7" s="3">
        <f>C45</f>
        <v>0</v>
      </c>
      <c r="D7" s="3">
        <f>D45</f>
        <v>0</v>
      </c>
      <c r="E7" s="3">
        <f>B7+C7-D7</f>
        <v>900.06</v>
      </c>
    </row>
    <row r="8" spans="1:5">
      <c r="A8" t="s">
        <v>5</v>
      </c>
      <c r="B8" s="5">
        <v>10023.16</v>
      </c>
      <c r="C8" s="5">
        <f>C50</f>
        <v>0</v>
      </c>
      <c r="D8" s="5">
        <f>D50</f>
        <v>0</v>
      </c>
      <c r="E8" s="5">
        <f t="shared" ref="E8" si="0">B8+C8-D8</f>
        <v>10023.16</v>
      </c>
    </row>
    <row r="10" spans="1:5" ht="15.75" thickBot="1">
      <c r="A10" t="s">
        <v>6</v>
      </c>
      <c r="B10" s="6">
        <f>SUM(B4:B9)</f>
        <v>13164.11</v>
      </c>
      <c r="C10" s="6">
        <f>SUM(C4:C9)</f>
        <v>0</v>
      </c>
      <c r="D10" s="6">
        <f>SUM(D4:D9)</f>
        <v>0</v>
      </c>
      <c r="E10" s="6">
        <f>SUM(E4:E9)</f>
        <v>13164.11</v>
      </c>
    </row>
    <row r="11" spans="1:5" ht="15.75" thickTop="1"/>
    <row r="12" spans="1:5">
      <c r="A12" s="1" t="s">
        <v>7</v>
      </c>
    </row>
    <row r="13" spans="1:5">
      <c r="A13" t="s">
        <v>18</v>
      </c>
    </row>
    <row r="15" spans="1:5">
      <c r="A15" t="s">
        <v>17</v>
      </c>
    </row>
    <row r="16" spans="1:5">
      <c r="C16" s="8"/>
      <c r="D16" s="8"/>
      <c r="E16" s="4"/>
    </row>
    <row r="17" spans="1:4" s="3" customFormat="1" ht="15.75" thickBot="1">
      <c r="A17" t="s">
        <v>21</v>
      </c>
      <c r="C17" s="6">
        <f>SUM(C13:C16)</f>
        <v>0</v>
      </c>
      <c r="D17" s="6">
        <f>SUM(D14:D16)</f>
        <v>0</v>
      </c>
    </row>
    <row r="18" spans="1:4" s="3" customFormat="1" ht="15.75" thickTop="1">
      <c r="A18"/>
    </row>
    <row r="19" spans="1:4" s="3" customFormat="1">
      <c r="A19" s="1" t="s">
        <v>13</v>
      </c>
    </row>
    <row r="20" spans="1:4" s="3" customFormat="1">
      <c r="A20" t="s">
        <v>64</v>
      </c>
    </row>
    <row r="21" spans="1:4" s="3" customFormat="1">
      <c r="A21"/>
    </row>
    <row r="22" spans="1:4" s="3" customFormat="1">
      <c r="A22" t="s">
        <v>16</v>
      </c>
    </row>
    <row r="23" spans="1:4" s="3" customFormat="1">
      <c r="A23" t="s">
        <v>16</v>
      </c>
    </row>
    <row r="24" spans="1:4" s="3" customFormat="1">
      <c r="A24" t="s">
        <v>16</v>
      </c>
    </row>
    <row r="25" spans="1:4" s="3" customFormat="1">
      <c r="A25" t="s">
        <v>16</v>
      </c>
    </row>
    <row r="26" spans="1:4" s="3" customFormat="1">
      <c r="A26" t="s">
        <v>25</v>
      </c>
    </row>
    <row r="27" spans="1:4" s="3" customFormat="1">
      <c r="A27" t="s">
        <v>42</v>
      </c>
    </row>
    <row r="28" spans="1:4" s="3" customFormat="1">
      <c r="A28" t="s">
        <v>16</v>
      </c>
    </row>
    <row r="29" spans="1:4" s="3" customFormat="1">
      <c r="A29" t="s">
        <v>16</v>
      </c>
    </row>
    <row r="30" spans="1:4" s="3" customFormat="1">
      <c r="A30" t="s">
        <v>16</v>
      </c>
    </row>
    <row r="31" spans="1:4" s="3" customFormat="1">
      <c r="A31" t="s">
        <v>49</v>
      </c>
    </row>
    <row r="32" spans="1:4" s="3" customFormat="1">
      <c r="A32" t="s">
        <v>16</v>
      </c>
    </row>
    <row r="33" spans="1:4">
      <c r="C33" s="8"/>
      <c r="D33" s="8"/>
    </row>
    <row r="34" spans="1:4" s="3" customFormat="1" ht="15.75" thickBot="1">
      <c r="A34" t="s">
        <v>21</v>
      </c>
      <c r="C34" s="6">
        <f>SUM(C20:C33)</f>
        <v>0</v>
      </c>
      <c r="D34" s="6">
        <f>SUM(D21:D33)</f>
        <v>0</v>
      </c>
    </row>
    <row r="35" spans="1:4" s="3" customFormat="1" ht="15.75" thickTop="1">
      <c r="A35"/>
    </row>
    <row r="36" spans="1:4" s="3" customFormat="1">
      <c r="A36" s="1" t="s">
        <v>11</v>
      </c>
    </row>
    <row r="37" spans="1:4" s="3" customFormat="1">
      <c r="A37" t="s">
        <v>8</v>
      </c>
    </row>
    <row r="38" spans="1:4">
      <c r="C38" s="8"/>
      <c r="D38" s="8"/>
    </row>
    <row r="39" spans="1:4" s="3" customFormat="1" ht="15.75" thickBot="1">
      <c r="A39" t="s">
        <v>21</v>
      </c>
      <c r="C39" s="6">
        <f>SUM(C37:C38)</f>
        <v>0</v>
      </c>
      <c r="D39" s="6">
        <f>SUM(D37:D37)</f>
        <v>0</v>
      </c>
    </row>
    <row r="40" spans="1:4" s="3" customFormat="1" ht="15.75" thickTop="1">
      <c r="A40"/>
    </row>
    <row r="41" spans="1:4" s="3" customFormat="1">
      <c r="A41" s="1" t="s">
        <v>10</v>
      </c>
    </row>
    <row r="42" spans="1:4" s="3" customFormat="1">
      <c r="A42" t="s">
        <v>8</v>
      </c>
      <c r="C42" s="7"/>
      <c r="D42" s="7"/>
    </row>
    <row r="43" spans="1:4" s="3" customFormat="1">
      <c r="A43" t="s">
        <v>9</v>
      </c>
      <c r="C43" s="7"/>
      <c r="D43" s="7"/>
    </row>
    <row r="44" spans="1:4" s="3" customFormat="1">
      <c r="A44"/>
      <c r="C44" s="8"/>
      <c r="D44" s="8"/>
    </row>
    <row r="45" spans="1:4" s="3" customFormat="1" ht="15.75" thickBot="1">
      <c r="A45" t="s">
        <v>21</v>
      </c>
      <c r="C45" s="6">
        <f>SUM(C42:C44)</f>
        <v>0</v>
      </c>
      <c r="D45" s="6">
        <f>SUM(D42:D44)</f>
        <v>0</v>
      </c>
    </row>
    <row r="46" spans="1:4" s="3" customFormat="1" ht="15.75" thickTop="1">
      <c r="A46"/>
    </row>
    <row r="47" spans="1:4" s="3" customFormat="1">
      <c r="A47" s="1" t="s">
        <v>12</v>
      </c>
    </row>
    <row r="48" spans="1:4" s="3" customFormat="1">
      <c r="A48" t="s">
        <v>9</v>
      </c>
      <c r="C48" s="5"/>
      <c r="D48" s="5"/>
    </row>
    <row r="50" spans="1:4" s="3" customFormat="1" ht="15.75" thickBot="1">
      <c r="A50" t="s">
        <v>21</v>
      </c>
      <c r="C50" s="6">
        <f t="shared" ref="C50:D50" si="1">SUM(C48:C49)</f>
        <v>0</v>
      </c>
      <c r="D50" s="6">
        <f t="shared" si="1"/>
        <v>0</v>
      </c>
    </row>
    <row r="51" spans="1:4" s="3" customFormat="1" ht="15.75" thickTop="1">
      <c r="A51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"/>
  <sheetViews>
    <sheetView workbookViewId="0">
      <selection activeCell="A21" sqref="A21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65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44896</v>
      </c>
      <c r="C3" s="4" t="s">
        <v>14</v>
      </c>
      <c r="D3" s="4" t="s">
        <v>15</v>
      </c>
      <c r="E3" s="2">
        <v>44926</v>
      </c>
    </row>
    <row r="4" spans="1:5">
      <c r="A4" t="s">
        <v>1</v>
      </c>
      <c r="B4" s="3">
        <v>1424.21</v>
      </c>
      <c r="C4" s="3">
        <f>C17</f>
        <v>0</v>
      </c>
      <c r="D4" s="3">
        <f>D17</f>
        <v>0</v>
      </c>
      <c r="E4" s="3">
        <f>B4+C4-D4</f>
        <v>1424.21</v>
      </c>
    </row>
    <row r="5" spans="1:5">
      <c r="A5" t="s">
        <v>2</v>
      </c>
      <c r="B5" s="3">
        <v>625.04999999999995</v>
      </c>
      <c r="C5" s="7">
        <f>C34</f>
        <v>0</v>
      </c>
      <c r="D5" s="7">
        <f>D34</f>
        <v>0</v>
      </c>
      <c r="E5" s="3">
        <f>B5+C5-D5</f>
        <v>625.04999999999995</v>
      </c>
    </row>
    <row r="6" spans="1:5">
      <c r="A6" t="s">
        <v>4</v>
      </c>
      <c r="B6" s="3">
        <v>191.63</v>
      </c>
      <c r="C6" s="3">
        <f>C39</f>
        <v>0</v>
      </c>
      <c r="D6" s="3">
        <f>D39</f>
        <v>0</v>
      </c>
      <c r="E6" s="3">
        <f>B6+C6-D6</f>
        <v>191.63</v>
      </c>
    </row>
    <row r="7" spans="1:5">
      <c r="A7" t="s">
        <v>3</v>
      </c>
      <c r="B7" s="3">
        <v>900.06</v>
      </c>
      <c r="C7" s="3">
        <f>C45</f>
        <v>0</v>
      </c>
      <c r="D7" s="3">
        <f>D45</f>
        <v>0</v>
      </c>
      <c r="E7" s="3">
        <f>B7+C7-D7</f>
        <v>900.06</v>
      </c>
    </row>
    <row r="8" spans="1:5">
      <c r="A8" t="s">
        <v>5</v>
      </c>
      <c r="B8" s="5">
        <v>10023.16</v>
      </c>
      <c r="C8" s="5">
        <f>C50</f>
        <v>0</v>
      </c>
      <c r="D8" s="5">
        <f>D50</f>
        <v>0</v>
      </c>
      <c r="E8" s="5">
        <f t="shared" ref="E8" si="0">B8+C8-D8</f>
        <v>10023.16</v>
      </c>
    </row>
    <row r="10" spans="1:5" ht="15.75" thickBot="1">
      <c r="A10" t="s">
        <v>6</v>
      </c>
      <c r="B10" s="6">
        <f>SUM(B4:B9)</f>
        <v>13164.11</v>
      </c>
      <c r="C10" s="6">
        <f>SUM(C4:C9)</f>
        <v>0</v>
      </c>
      <c r="D10" s="6">
        <f>SUM(D4:D9)</f>
        <v>0</v>
      </c>
      <c r="E10" s="6">
        <f>SUM(E4:E9)</f>
        <v>13164.11</v>
      </c>
    </row>
    <row r="11" spans="1:5" ht="15.75" thickTop="1"/>
    <row r="12" spans="1:5">
      <c r="A12" s="1" t="s">
        <v>7</v>
      </c>
    </row>
    <row r="13" spans="1:5">
      <c r="A13" t="s">
        <v>18</v>
      </c>
    </row>
    <row r="15" spans="1:5">
      <c r="A15" t="s">
        <v>17</v>
      </c>
    </row>
    <row r="16" spans="1:5">
      <c r="C16" s="8"/>
      <c r="D16" s="8"/>
      <c r="E16" s="4"/>
    </row>
    <row r="17" spans="1:4" s="3" customFormat="1" ht="15.75" thickBot="1">
      <c r="A17" t="s">
        <v>21</v>
      </c>
      <c r="C17" s="6">
        <f>SUM(C13:C16)</f>
        <v>0</v>
      </c>
      <c r="D17" s="6">
        <f>SUM(D14:D16)</f>
        <v>0</v>
      </c>
    </row>
    <row r="18" spans="1:4" s="3" customFormat="1" ht="15.75" thickTop="1">
      <c r="A18"/>
    </row>
    <row r="19" spans="1:4" s="3" customFormat="1">
      <c r="A19" s="1" t="s">
        <v>13</v>
      </c>
    </row>
    <row r="20" spans="1:4" s="3" customFormat="1">
      <c r="A20" t="s">
        <v>66</v>
      </c>
    </row>
    <row r="21" spans="1:4" s="3" customFormat="1">
      <c r="A21"/>
    </row>
    <row r="22" spans="1:4" s="3" customFormat="1">
      <c r="A22" t="s">
        <v>16</v>
      </c>
    </row>
    <row r="23" spans="1:4" s="3" customFormat="1">
      <c r="A23" t="s">
        <v>16</v>
      </c>
    </row>
    <row r="24" spans="1:4" s="3" customFormat="1">
      <c r="A24" t="s">
        <v>16</v>
      </c>
    </row>
    <row r="25" spans="1:4" s="3" customFormat="1">
      <c r="A25" t="s">
        <v>16</v>
      </c>
    </row>
    <row r="26" spans="1:4" s="3" customFormat="1">
      <c r="A26" t="s">
        <v>25</v>
      </c>
    </row>
    <row r="27" spans="1:4" s="3" customFormat="1">
      <c r="A27" t="s">
        <v>42</v>
      </c>
    </row>
    <row r="28" spans="1:4" s="3" customFormat="1">
      <c r="A28" t="s">
        <v>16</v>
      </c>
    </row>
    <row r="29" spans="1:4" s="3" customFormat="1">
      <c r="A29" t="s">
        <v>16</v>
      </c>
    </row>
    <row r="30" spans="1:4" s="3" customFormat="1">
      <c r="A30" t="s">
        <v>16</v>
      </c>
    </row>
    <row r="31" spans="1:4" s="3" customFormat="1">
      <c r="A31" t="s">
        <v>49</v>
      </c>
    </row>
    <row r="32" spans="1:4" s="3" customFormat="1">
      <c r="A32" t="s">
        <v>16</v>
      </c>
    </row>
    <row r="33" spans="1:4">
      <c r="C33" s="8"/>
      <c r="D33" s="8"/>
    </row>
    <row r="34" spans="1:4" s="3" customFormat="1" ht="15.75" thickBot="1">
      <c r="A34" t="s">
        <v>21</v>
      </c>
      <c r="C34" s="6">
        <f>SUM(C20:C33)</f>
        <v>0</v>
      </c>
      <c r="D34" s="6">
        <f>SUM(D21:D33)</f>
        <v>0</v>
      </c>
    </row>
    <row r="35" spans="1:4" s="3" customFormat="1" ht="15.75" thickTop="1">
      <c r="A35"/>
    </row>
    <row r="36" spans="1:4" s="3" customFormat="1">
      <c r="A36" s="1" t="s">
        <v>11</v>
      </c>
    </row>
    <row r="37" spans="1:4" s="3" customFormat="1">
      <c r="A37" t="s">
        <v>8</v>
      </c>
    </row>
    <row r="38" spans="1:4">
      <c r="C38" s="8"/>
      <c r="D38" s="8"/>
    </row>
    <row r="39" spans="1:4" s="3" customFormat="1" ht="15.75" thickBot="1">
      <c r="A39" t="s">
        <v>21</v>
      </c>
      <c r="C39" s="6">
        <f>SUM(C37:C38)</f>
        <v>0</v>
      </c>
      <c r="D39" s="6">
        <f>SUM(D37:D37)</f>
        <v>0</v>
      </c>
    </row>
    <row r="40" spans="1:4" s="3" customFormat="1" ht="15.75" thickTop="1">
      <c r="A40"/>
    </row>
    <row r="41" spans="1:4" s="3" customFormat="1">
      <c r="A41" s="1" t="s">
        <v>10</v>
      </c>
    </row>
    <row r="42" spans="1:4" s="3" customFormat="1">
      <c r="A42" t="s">
        <v>8</v>
      </c>
      <c r="C42" s="7"/>
      <c r="D42" s="7"/>
    </row>
    <row r="43" spans="1:4" s="3" customFormat="1">
      <c r="A43" t="s">
        <v>9</v>
      </c>
      <c r="C43" s="7"/>
      <c r="D43" s="7"/>
    </row>
    <row r="44" spans="1:4" s="3" customFormat="1">
      <c r="A44"/>
      <c r="C44" s="8"/>
      <c r="D44" s="8"/>
    </row>
    <row r="45" spans="1:4" s="3" customFormat="1" ht="15.75" thickBot="1">
      <c r="A45" t="s">
        <v>21</v>
      </c>
      <c r="C45" s="6">
        <f>SUM(C42:C44)</f>
        <v>0</v>
      </c>
      <c r="D45" s="6">
        <f>SUM(D42:D44)</f>
        <v>0</v>
      </c>
    </row>
    <row r="46" spans="1:4" s="3" customFormat="1" ht="15.75" thickTop="1">
      <c r="A46"/>
    </row>
    <row r="47" spans="1:4" s="3" customFormat="1">
      <c r="A47" s="1" t="s">
        <v>12</v>
      </c>
    </row>
    <row r="48" spans="1:4" s="3" customFormat="1">
      <c r="A48" t="s">
        <v>9</v>
      </c>
      <c r="C48" s="5"/>
      <c r="D48" s="5"/>
    </row>
    <row r="50" spans="1:4" s="3" customFormat="1" ht="15.75" thickBot="1">
      <c r="A50" t="s">
        <v>21</v>
      </c>
      <c r="C50" s="6">
        <f t="shared" ref="C50:D50" si="1">SUM(C48:C49)</f>
        <v>0</v>
      </c>
      <c r="D50" s="6">
        <f t="shared" si="1"/>
        <v>0</v>
      </c>
    </row>
    <row r="51" spans="1:4" s="3" customFormat="1" ht="15.75" thickTop="1">
      <c r="A51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6"/>
  <sheetViews>
    <sheetView workbookViewId="0">
      <selection activeCell="B22" sqref="B22"/>
    </sheetView>
  </sheetViews>
  <sheetFormatPr defaultRowHeight="15"/>
  <cols>
    <col min="1" max="1" width="35.7109375" customWidth="1"/>
    <col min="2" max="2" width="10.7109375" style="3" customWidth="1"/>
    <col min="3" max="14" width="10.7109375" customWidth="1"/>
  </cols>
  <sheetData>
    <row r="1" spans="1:14">
      <c r="A1" s="18" t="s">
        <v>105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67</v>
      </c>
    </row>
    <row r="4" spans="1:14">
      <c r="A4" s="1"/>
      <c r="B4" s="9" t="s">
        <v>68</v>
      </c>
      <c r="C4" s="10" t="s">
        <v>69</v>
      </c>
      <c r="D4" s="10" t="s">
        <v>70</v>
      </c>
      <c r="E4" s="10" t="s">
        <v>71</v>
      </c>
      <c r="F4" s="10" t="s">
        <v>72</v>
      </c>
      <c r="G4" s="10" t="s">
        <v>73</v>
      </c>
      <c r="H4" s="10" t="s">
        <v>74</v>
      </c>
      <c r="I4" s="10" t="s">
        <v>75</v>
      </c>
      <c r="J4" s="10" t="s">
        <v>76</v>
      </c>
      <c r="K4" s="10" t="s">
        <v>77</v>
      </c>
      <c r="L4" s="10" t="s">
        <v>78</v>
      </c>
      <c r="M4" s="10" t="s">
        <v>79</v>
      </c>
      <c r="N4" s="10" t="s">
        <v>80</v>
      </c>
    </row>
    <row r="5" spans="1:14">
      <c r="A5" s="10" t="s">
        <v>80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t="s">
        <v>81</v>
      </c>
      <c r="B7" s="4" t="s">
        <v>82</v>
      </c>
      <c r="C7" s="4" t="s">
        <v>82</v>
      </c>
      <c r="D7" s="4" t="s">
        <v>82</v>
      </c>
      <c r="E7" s="4" t="s">
        <v>82</v>
      </c>
      <c r="F7" s="4" t="s">
        <v>82</v>
      </c>
      <c r="G7" s="4" t="s">
        <v>82</v>
      </c>
      <c r="H7" s="4" t="s">
        <v>82</v>
      </c>
      <c r="I7" s="4" t="s">
        <v>82</v>
      </c>
      <c r="J7" s="4" t="s">
        <v>82</v>
      </c>
      <c r="K7" s="4" t="s">
        <v>82</v>
      </c>
      <c r="L7" s="4" t="s">
        <v>82</v>
      </c>
      <c r="M7" s="4" t="s">
        <v>82</v>
      </c>
      <c r="N7" s="3">
        <f>SUM(B7:M7)</f>
        <v>0</v>
      </c>
    </row>
    <row r="8" spans="1:14">
      <c r="A8" s="11" t="s">
        <v>83</v>
      </c>
      <c r="B8" s="4" t="s">
        <v>82</v>
      </c>
      <c r="C8" s="4" t="s">
        <v>82</v>
      </c>
      <c r="D8" s="4" t="s">
        <v>82</v>
      </c>
      <c r="E8" s="4" t="s">
        <v>82</v>
      </c>
      <c r="F8" s="4" t="s">
        <v>82</v>
      </c>
      <c r="G8" s="4" t="s">
        <v>82</v>
      </c>
      <c r="H8" s="4" t="s">
        <v>82</v>
      </c>
      <c r="I8" s="4" t="s">
        <v>82</v>
      </c>
      <c r="J8" s="4" t="s">
        <v>82</v>
      </c>
      <c r="K8" s="4" t="s">
        <v>82</v>
      </c>
      <c r="L8" s="4" t="s">
        <v>82</v>
      </c>
      <c r="M8" s="4" t="s">
        <v>82</v>
      </c>
      <c r="N8" s="3">
        <f>SUM(B8:M8)</f>
        <v>0</v>
      </c>
    </row>
    <row r="9" spans="1:14">
      <c r="A9" t="s">
        <v>84</v>
      </c>
      <c r="B9" s="4" t="s">
        <v>82</v>
      </c>
      <c r="C9" s="4" t="s">
        <v>82</v>
      </c>
      <c r="D9" s="4" t="s">
        <v>82</v>
      </c>
      <c r="E9" s="4" t="s">
        <v>82</v>
      </c>
      <c r="F9" s="4" t="s">
        <v>82</v>
      </c>
      <c r="G9" s="4" t="s">
        <v>82</v>
      </c>
      <c r="H9" s="4" t="s">
        <v>82</v>
      </c>
      <c r="I9" s="4" t="s">
        <v>82</v>
      </c>
      <c r="J9" s="4" t="s">
        <v>82</v>
      </c>
      <c r="K9" s="4" t="s">
        <v>82</v>
      </c>
      <c r="L9" s="4" t="s">
        <v>82</v>
      </c>
      <c r="M9" s="4" t="s">
        <v>82</v>
      </c>
      <c r="N9" s="3">
        <f>SUM(B9:M9)</f>
        <v>0</v>
      </c>
    </row>
    <row r="10" spans="1:14">
      <c r="A10" t="s">
        <v>85</v>
      </c>
      <c r="B10" s="8">
        <f>SUM(B8:B9)</f>
        <v>0</v>
      </c>
      <c r="C10" s="8">
        <f t="shared" ref="C10:M10" si="0">SUM(C7:C9)</f>
        <v>0</v>
      </c>
      <c r="D10" s="8">
        <f t="shared" si="0"/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>SUM(N7:N9)</f>
        <v>0</v>
      </c>
    </row>
    <row r="11" spans="1:14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 t="s">
        <v>67</v>
      </c>
    </row>
    <row r="13" spans="1:14">
      <c r="A13" s="10" t="s">
        <v>86</v>
      </c>
      <c r="N13" s="10" t="s">
        <v>87</v>
      </c>
    </row>
    <row r="14" spans="1:14">
      <c r="B14" s="2"/>
      <c r="N14" s="12"/>
    </row>
    <row r="15" spans="1:14">
      <c r="A15" t="s">
        <v>3</v>
      </c>
      <c r="B15" s="4" t="s">
        <v>82</v>
      </c>
      <c r="C15" s="4" t="s">
        <v>82</v>
      </c>
      <c r="D15" s="4" t="s">
        <v>82</v>
      </c>
      <c r="E15" s="4" t="s">
        <v>82</v>
      </c>
      <c r="F15" s="4" t="s">
        <v>82</v>
      </c>
      <c r="G15" s="4" t="s">
        <v>82</v>
      </c>
      <c r="H15" s="4" t="s">
        <v>82</v>
      </c>
      <c r="I15" s="4" t="s">
        <v>82</v>
      </c>
      <c r="J15" s="4" t="s">
        <v>82</v>
      </c>
      <c r="K15" s="4" t="s">
        <v>82</v>
      </c>
      <c r="L15" s="4" t="s">
        <v>82</v>
      </c>
      <c r="M15" s="4" t="s">
        <v>82</v>
      </c>
      <c r="N15" s="13">
        <f>SUM(B15:M15)</f>
        <v>0</v>
      </c>
    </row>
    <row r="16" spans="1:14">
      <c r="A16" t="s">
        <v>5</v>
      </c>
      <c r="B16" s="4" t="s">
        <v>82</v>
      </c>
      <c r="C16" s="4" t="s">
        <v>82</v>
      </c>
      <c r="D16" s="4" t="s">
        <v>82</v>
      </c>
      <c r="E16" s="4" t="s">
        <v>82</v>
      </c>
      <c r="F16" s="4" t="s">
        <v>82</v>
      </c>
      <c r="G16" s="4" t="s">
        <v>82</v>
      </c>
      <c r="H16" s="4" t="s">
        <v>82</v>
      </c>
      <c r="I16" s="4" t="s">
        <v>82</v>
      </c>
      <c r="J16" s="4" t="s">
        <v>82</v>
      </c>
      <c r="K16" s="4" t="s">
        <v>82</v>
      </c>
      <c r="L16" s="4" t="s">
        <v>82</v>
      </c>
      <c r="M16" s="4" t="s">
        <v>82</v>
      </c>
      <c r="N16" s="13">
        <f t="shared" ref="N16" si="1">SUM(B16:M16)</f>
        <v>0</v>
      </c>
    </row>
    <row r="17" spans="1:14">
      <c r="A17" t="s">
        <v>88</v>
      </c>
      <c r="B17" s="14">
        <f t="shared" ref="B17:N17" si="2">SUM(B15:B16)</f>
        <v>0</v>
      </c>
      <c r="C17" s="14">
        <f t="shared" si="2"/>
        <v>0</v>
      </c>
      <c r="D17" s="14">
        <f t="shared" si="2"/>
        <v>0</v>
      </c>
      <c r="E17" s="14">
        <f t="shared" si="2"/>
        <v>0</v>
      </c>
      <c r="F17" s="14">
        <f t="shared" si="2"/>
        <v>0</v>
      </c>
      <c r="G17" s="14">
        <f t="shared" si="2"/>
        <v>0</v>
      </c>
      <c r="H17" s="14">
        <f t="shared" si="2"/>
        <v>0</v>
      </c>
      <c r="I17" s="14">
        <f t="shared" si="2"/>
        <v>0</v>
      </c>
      <c r="J17" s="14">
        <f t="shared" si="2"/>
        <v>0</v>
      </c>
      <c r="K17" s="14">
        <f t="shared" si="2"/>
        <v>0</v>
      </c>
      <c r="L17" s="14">
        <f t="shared" si="2"/>
        <v>0</v>
      </c>
      <c r="M17" s="14">
        <f t="shared" si="2"/>
        <v>0</v>
      </c>
      <c r="N17" s="14">
        <f t="shared" si="2"/>
        <v>0</v>
      </c>
    </row>
    <row r="19" spans="1:14" ht="15.75" thickBot="1">
      <c r="A19" t="s">
        <v>85</v>
      </c>
      <c r="B19" s="3">
        <f t="shared" ref="B19:N19" si="3">B10+B17</f>
        <v>0</v>
      </c>
      <c r="C19" s="3">
        <f t="shared" si="3"/>
        <v>0</v>
      </c>
      <c r="D19" s="3">
        <f t="shared" si="3"/>
        <v>0</v>
      </c>
      <c r="E19" s="3">
        <f t="shared" si="3"/>
        <v>0</v>
      </c>
      <c r="F19" s="3">
        <f t="shared" si="3"/>
        <v>0</v>
      </c>
      <c r="G19" s="3">
        <f t="shared" si="3"/>
        <v>0</v>
      </c>
      <c r="H19" s="3">
        <f t="shared" si="3"/>
        <v>0</v>
      </c>
      <c r="I19" s="3">
        <f t="shared" si="3"/>
        <v>0</v>
      </c>
      <c r="J19" s="3">
        <f t="shared" si="3"/>
        <v>0</v>
      </c>
      <c r="K19" s="3">
        <f t="shared" si="3"/>
        <v>0</v>
      </c>
      <c r="L19" s="3">
        <f t="shared" si="3"/>
        <v>0</v>
      </c>
      <c r="M19" s="3">
        <f t="shared" si="3"/>
        <v>0</v>
      </c>
      <c r="N19" s="6">
        <f t="shared" si="3"/>
        <v>0</v>
      </c>
    </row>
    <row r="20" spans="1:14" ht="15.75" thickTop="1"/>
    <row r="22" spans="1:14" ht="15.75" thickBot="1">
      <c r="A22" t="s">
        <v>89</v>
      </c>
      <c r="B22" s="4" t="s">
        <v>82</v>
      </c>
      <c r="C22" s="4" t="s">
        <v>82</v>
      </c>
      <c r="D22" s="4" t="s">
        <v>82</v>
      </c>
      <c r="E22" s="4" t="s">
        <v>82</v>
      </c>
      <c r="F22" s="4" t="s">
        <v>82</v>
      </c>
      <c r="G22" s="4" t="s">
        <v>82</v>
      </c>
      <c r="H22" s="4" t="s">
        <v>82</v>
      </c>
      <c r="I22" s="4" t="s">
        <v>82</v>
      </c>
      <c r="J22" s="4" t="s">
        <v>82</v>
      </c>
      <c r="K22" s="4" t="s">
        <v>82</v>
      </c>
      <c r="L22" s="4" t="s">
        <v>82</v>
      </c>
      <c r="M22" s="4" t="s">
        <v>82</v>
      </c>
      <c r="N22" s="6">
        <f>SUM(B22:M22)</f>
        <v>0</v>
      </c>
    </row>
    <row r="23" spans="1:14" ht="15.75" thickTop="1"/>
    <row r="24" spans="1:14">
      <c r="N24" s="1" t="s">
        <v>67</v>
      </c>
    </row>
    <row r="25" spans="1:14">
      <c r="A25" s="10" t="s">
        <v>90</v>
      </c>
      <c r="N25" s="10" t="s">
        <v>90</v>
      </c>
    </row>
    <row r="27" spans="1:14">
      <c r="A27" t="s">
        <v>91</v>
      </c>
      <c r="B27" s="4" t="s">
        <v>82</v>
      </c>
      <c r="C27" s="4" t="s">
        <v>82</v>
      </c>
      <c r="D27" s="4" t="s">
        <v>82</v>
      </c>
      <c r="E27" s="4" t="s">
        <v>82</v>
      </c>
      <c r="F27" s="4" t="s">
        <v>82</v>
      </c>
      <c r="G27" s="4" t="s">
        <v>82</v>
      </c>
      <c r="H27" s="4" t="s">
        <v>82</v>
      </c>
      <c r="I27" s="4" t="s">
        <v>82</v>
      </c>
      <c r="J27" s="4" t="s">
        <v>82</v>
      </c>
      <c r="K27" s="4" t="s">
        <v>82</v>
      </c>
      <c r="L27" s="4" t="s">
        <v>82</v>
      </c>
      <c r="M27" s="4" t="s">
        <v>82</v>
      </c>
      <c r="N27" s="3">
        <f>SUM(B27:M27)</f>
        <v>0</v>
      </c>
    </row>
    <row r="28" spans="1:14">
      <c r="A28" t="s">
        <v>92</v>
      </c>
      <c r="B28" s="4" t="s">
        <v>82</v>
      </c>
      <c r="C28" s="4" t="s">
        <v>82</v>
      </c>
      <c r="D28" s="4" t="s">
        <v>82</v>
      </c>
      <c r="E28" s="4" t="s">
        <v>82</v>
      </c>
      <c r="F28" s="4" t="s">
        <v>82</v>
      </c>
      <c r="G28" s="4" t="s">
        <v>82</v>
      </c>
      <c r="H28" s="4" t="s">
        <v>82</v>
      </c>
      <c r="I28" s="4" t="s">
        <v>82</v>
      </c>
      <c r="J28" s="4" t="s">
        <v>82</v>
      </c>
      <c r="K28" s="4" t="s">
        <v>82</v>
      </c>
      <c r="L28" s="4" t="s">
        <v>82</v>
      </c>
      <c r="M28" s="4" t="s">
        <v>82</v>
      </c>
      <c r="N28" s="3">
        <f>SUM(B28:M28)</f>
        <v>0</v>
      </c>
    </row>
    <row r="29" spans="1:14">
      <c r="A29" t="s">
        <v>93</v>
      </c>
      <c r="B29" s="4" t="s">
        <v>82</v>
      </c>
      <c r="C29" s="4" t="s">
        <v>82</v>
      </c>
      <c r="D29" s="4" t="s">
        <v>82</v>
      </c>
      <c r="E29" s="4" t="s">
        <v>82</v>
      </c>
      <c r="F29" s="4" t="s">
        <v>82</v>
      </c>
      <c r="G29" s="4" t="s">
        <v>82</v>
      </c>
      <c r="H29" s="4" t="s">
        <v>82</v>
      </c>
      <c r="I29" s="4" t="s">
        <v>82</v>
      </c>
      <c r="J29" s="4" t="s">
        <v>82</v>
      </c>
      <c r="K29" s="4" t="s">
        <v>82</v>
      </c>
      <c r="L29" s="4" t="s">
        <v>82</v>
      </c>
      <c r="M29" s="4" t="s">
        <v>82</v>
      </c>
      <c r="N29" s="3">
        <f t="shared" ref="N29:N39" si="4">SUM(B29:M29)</f>
        <v>0</v>
      </c>
    </row>
    <row r="30" spans="1:14">
      <c r="A30" t="s">
        <v>94</v>
      </c>
      <c r="B30" s="4" t="s">
        <v>82</v>
      </c>
      <c r="C30" s="4" t="s">
        <v>82</v>
      </c>
      <c r="D30" s="4" t="s">
        <v>82</v>
      </c>
      <c r="E30" s="4" t="s">
        <v>82</v>
      </c>
      <c r="F30" s="4" t="s">
        <v>82</v>
      </c>
      <c r="G30" s="4" t="s">
        <v>82</v>
      </c>
      <c r="H30" s="4" t="s">
        <v>82</v>
      </c>
      <c r="I30" s="4" t="s">
        <v>82</v>
      </c>
      <c r="J30" s="4" t="s">
        <v>82</v>
      </c>
      <c r="K30" s="4" t="s">
        <v>82</v>
      </c>
      <c r="L30" s="4" t="s">
        <v>82</v>
      </c>
      <c r="M30" s="4" t="s">
        <v>82</v>
      </c>
      <c r="N30" s="3">
        <f t="shared" si="4"/>
        <v>0</v>
      </c>
    </row>
    <row r="31" spans="1:14">
      <c r="A31" t="s">
        <v>95</v>
      </c>
      <c r="B31" s="4" t="s">
        <v>82</v>
      </c>
      <c r="C31" s="4" t="s">
        <v>82</v>
      </c>
      <c r="D31" s="4" t="s">
        <v>82</v>
      </c>
      <c r="E31" s="4" t="s">
        <v>82</v>
      </c>
      <c r="F31" s="4" t="s">
        <v>82</v>
      </c>
      <c r="G31" s="4" t="s">
        <v>82</v>
      </c>
      <c r="H31" s="4" t="s">
        <v>82</v>
      </c>
      <c r="I31" s="4" t="s">
        <v>82</v>
      </c>
      <c r="J31" s="4" t="s">
        <v>82</v>
      </c>
      <c r="K31" s="4" t="s">
        <v>82</v>
      </c>
      <c r="L31" s="4" t="s">
        <v>82</v>
      </c>
      <c r="M31" s="4" t="s">
        <v>82</v>
      </c>
      <c r="N31" s="3">
        <f t="shared" si="4"/>
        <v>0</v>
      </c>
    </row>
    <row r="32" spans="1:14">
      <c r="A32" t="s">
        <v>96</v>
      </c>
      <c r="B32" s="4" t="s">
        <v>82</v>
      </c>
      <c r="C32" s="4" t="s">
        <v>82</v>
      </c>
      <c r="D32" s="4" t="s">
        <v>82</v>
      </c>
      <c r="E32" s="4" t="s">
        <v>82</v>
      </c>
      <c r="F32" s="4" t="s">
        <v>82</v>
      </c>
      <c r="G32" s="4" t="s">
        <v>82</v>
      </c>
      <c r="H32" s="4" t="s">
        <v>82</v>
      </c>
      <c r="I32" s="4" t="s">
        <v>82</v>
      </c>
      <c r="J32" s="4" t="s">
        <v>82</v>
      </c>
      <c r="K32" s="4" t="s">
        <v>82</v>
      </c>
      <c r="L32" s="4" t="s">
        <v>82</v>
      </c>
      <c r="M32" s="4" t="s">
        <v>82</v>
      </c>
      <c r="N32" s="3">
        <f t="shared" si="4"/>
        <v>0</v>
      </c>
    </row>
    <row r="33" spans="1:14">
      <c r="A33" t="s">
        <v>97</v>
      </c>
      <c r="B33" s="4" t="s">
        <v>82</v>
      </c>
      <c r="C33" s="4" t="s">
        <v>82</v>
      </c>
      <c r="D33" s="4" t="s">
        <v>82</v>
      </c>
      <c r="E33" s="4" t="s">
        <v>82</v>
      </c>
      <c r="F33" s="4" t="s">
        <v>82</v>
      </c>
      <c r="G33" s="4" t="s">
        <v>82</v>
      </c>
      <c r="H33" s="4" t="s">
        <v>82</v>
      </c>
      <c r="I33" s="4" t="s">
        <v>82</v>
      </c>
      <c r="J33" s="4" t="s">
        <v>82</v>
      </c>
      <c r="K33" s="4" t="s">
        <v>82</v>
      </c>
      <c r="L33" s="4" t="s">
        <v>82</v>
      </c>
      <c r="M33" s="4" t="s">
        <v>82</v>
      </c>
      <c r="N33" s="3">
        <f t="shared" si="4"/>
        <v>0</v>
      </c>
    </row>
    <row r="34" spans="1:14">
      <c r="A34" t="s">
        <v>98</v>
      </c>
      <c r="B34" s="4" t="s">
        <v>82</v>
      </c>
      <c r="C34" s="4" t="s">
        <v>82</v>
      </c>
      <c r="D34" s="4" t="s">
        <v>82</v>
      </c>
      <c r="E34" s="4" t="s">
        <v>82</v>
      </c>
      <c r="F34" s="4" t="s">
        <v>82</v>
      </c>
      <c r="G34" s="4" t="s">
        <v>82</v>
      </c>
      <c r="H34" s="4" t="s">
        <v>82</v>
      </c>
      <c r="I34" s="4" t="s">
        <v>82</v>
      </c>
      <c r="J34" s="4" t="s">
        <v>82</v>
      </c>
      <c r="K34" s="4" t="s">
        <v>82</v>
      </c>
      <c r="L34" s="4" t="s">
        <v>82</v>
      </c>
      <c r="M34" s="4" t="s">
        <v>82</v>
      </c>
      <c r="N34" s="3">
        <f t="shared" si="4"/>
        <v>0</v>
      </c>
    </row>
    <row r="35" spans="1:14">
      <c r="A35" t="s">
        <v>99</v>
      </c>
      <c r="B35" s="4" t="s">
        <v>82</v>
      </c>
      <c r="C35" s="4" t="s">
        <v>82</v>
      </c>
      <c r="D35" s="4" t="s">
        <v>82</v>
      </c>
      <c r="E35" s="4" t="s">
        <v>82</v>
      </c>
      <c r="F35" s="4" t="s">
        <v>82</v>
      </c>
      <c r="G35" s="4" t="s">
        <v>82</v>
      </c>
      <c r="H35" s="4" t="s">
        <v>82</v>
      </c>
      <c r="I35" s="4" t="s">
        <v>82</v>
      </c>
      <c r="J35" s="4" t="s">
        <v>82</v>
      </c>
      <c r="K35" s="4" t="s">
        <v>82</v>
      </c>
      <c r="L35" s="4" t="s">
        <v>82</v>
      </c>
      <c r="M35" s="4" t="s">
        <v>82</v>
      </c>
      <c r="N35" s="3">
        <f t="shared" si="4"/>
        <v>0</v>
      </c>
    </row>
    <row r="36" spans="1:14">
      <c r="A36" t="s">
        <v>100</v>
      </c>
      <c r="B36" s="4" t="s">
        <v>82</v>
      </c>
      <c r="C36" s="4" t="s">
        <v>82</v>
      </c>
      <c r="D36" s="4" t="s">
        <v>82</v>
      </c>
      <c r="E36" s="4" t="s">
        <v>82</v>
      </c>
      <c r="F36" s="4" t="s">
        <v>82</v>
      </c>
      <c r="G36" s="4" t="s">
        <v>82</v>
      </c>
      <c r="H36" s="4" t="s">
        <v>82</v>
      </c>
      <c r="I36" s="4" t="s">
        <v>82</v>
      </c>
      <c r="J36" s="4" t="s">
        <v>82</v>
      </c>
      <c r="K36" s="4" t="s">
        <v>82</v>
      </c>
      <c r="L36" s="4" t="s">
        <v>82</v>
      </c>
      <c r="M36" s="4" t="s">
        <v>82</v>
      </c>
      <c r="N36" s="3">
        <f t="shared" si="4"/>
        <v>0</v>
      </c>
    </row>
    <row r="37" spans="1:14">
      <c r="A37" t="s">
        <v>101</v>
      </c>
      <c r="B37" s="4" t="s">
        <v>82</v>
      </c>
      <c r="C37" s="4" t="s">
        <v>82</v>
      </c>
      <c r="D37" s="4" t="s">
        <v>82</v>
      </c>
      <c r="E37" s="4" t="s">
        <v>82</v>
      </c>
      <c r="F37" s="4" t="s">
        <v>82</v>
      </c>
      <c r="G37" s="4" t="s">
        <v>82</v>
      </c>
      <c r="H37" s="4" t="s">
        <v>82</v>
      </c>
      <c r="I37" s="4" t="s">
        <v>82</v>
      </c>
      <c r="J37" s="4" t="s">
        <v>82</v>
      </c>
      <c r="K37" s="4" t="s">
        <v>82</v>
      </c>
      <c r="L37" s="4" t="s">
        <v>82</v>
      </c>
      <c r="M37" s="4" t="s">
        <v>82</v>
      </c>
      <c r="N37" s="3">
        <f t="shared" si="4"/>
        <v>0</v>
      </c>
    </row>
    <row r="38" spans="1:14">
      <c r="A38" t="s">
        <v>102</v>
      </c>
      <c r="B38" s="4" t="s">
        <v>82</v>
      </c>
      <c r="C38" s="4" t="s">
        <v>82</v>
      </c>
      <c r="D38" s="4" t="s">
        <v>82</v>
      </c>
      <c r="E38" s="4" t="s">
        <v>82</v>
      </c>
      <c r="F38" s="4" t="s">
        <v>82</v>
      </c>
      <c r="G38" s="4" t="s">
        <v>82</v>
      </c>
      <c r="H38" s="4" t="s">
        <v>82</v>
      </c>
      <c r="I38" s="4" t="s">
        <v>82</v>
      </c>
      <c r="J38" s="4" t="s">
        <v>82</v>
      </c>
      <c r="K38" s="4" t="s">
        <v>82</v>
      </c>
      <c r="L38" s="4" t="s">
        <v>82</v>
      </c>
      <c r="M38" s="4" t="s">
        <v>82</v>
      </c>
      <c r="N38" s="3">
        <f t="shared" si="4"/>
        <v>0</v>
      </c>
    </row>
    <row r="39" spans="1:14">
      <c r="A39" t="s">
        <v>103</v>
      </c>
      <c r="B39" s="15" t="s">
        <v>82</v>
      </c>
      <c r="C39" s="4" t="s">
        <v>82</v>
      </c>
      <c r="D39" s="4" t="s">
        <v>82</v>
      </c>
      <c r="E39" s="4" t="s">
        <v>82</v>
      </c>
      <c r="F39" s="4" t="s">
        <v>82</v>
      </c>
      <c r="G39" s="4" t="s">
        <v>82</v>
      </c>
      <c r="H39" s="4" t="s">
        <v>82</v>
      </c>
      <c r="I39" s="4" t="s">
        <v>82</v>
      </c>
      <c r="J39" s="4" t="s">
        <v>82</v>
      </c>
      <c r="K39" s="4" t="s">
        <v>82</v>
      </c>
      <c r="L39" s="4" t="s">
        <v>82</v>
      </c>
      <c r="M39" s="4" t="s">
        <v>82</v>
      </c>
      <c r="N39" s="7">
        <f t="shared" si="4"/>
        <v>0</v>
      </c>
    </row>
    <row r="40" spans="1:14" ht="15.75" thickBot="1">
      <c r="A40" t="s">
        <v>104</v>
      </c>
      <c r="B40" s="8">
        <f>SUM(B27:B39)</f>
        <v>0</v>
      </c>
      <c r="C40" s="8">
        <f>SUM(C27:C39)</f>
        <v>0</v>
      </c>
      <c r="D40" s="8">
        <f>SUM(D27:D39)</f>
        <v>0</v>
      </c>
      <c r="E40" s="8">
        <f t="shared" ref="E40:M40" si="5">SUM(E27:E39)</f>
        <v>0</v>
      </c>
      <c r="F40" s="8">
        <f t="shared" si="5"/>
        <v>0</v>
      </c>
      <c r="G40" s="8">
        <f t="shared" si="5"/>
        <v>0</v>
      </c>
      <c r="H40" s="8">
        <f t="shared" si="5"/>
        <v>0</v>
      </c>
      <c r="I40" s="8">
        <f t="shared" si="5"/>
        <v>0</v>
      </c>
      <c r="J40" s="8">
        <f t="shared" si="5"/>
        <v>0</v>
      </c>
      <c r="K40" s="8">
        <f t="shared" si="5"/>
        <v>0</v>
      </c>
      <c r="L40" s="8">
        <f t="shared" si="5"/>
        <v>0</v>
      </c>
      <c r="M40" s="8">
        <f t="shared" si="5"/>
        <v>0</v>
      </c>
      <c r="N40" s="16">
        <f>SUM(N27:N39)</f>
        <v>0</v>
      </c>
    </row>
    <row r="41" spans="1:14" ht="15.75" thickTop="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7"/>
    </row>
    <row r="42" spans="1:14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7"/>
    </row>
    <row r="43" spans="1:14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7"/>
    </row>
    <row r="44" spans="1:14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55" spans="2:14">
      <c r="B5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14">
      <c r="B5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7"/>
  <sheetViews>
    <sheetView workbookViewId="0">
      <selection activeCell="C17" sqref="C17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34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44593</v>
      </c>
      <c r="C3" s="4" t="s">
        <v>14</v>
      </c>
      <c r="D3" s="4" t="s">
        <v>15</v>
      </c>
      <c r="E3" s="2">
        <v>44620</v>
      </c>
    </row>
    <row r="4" spans="1:5">
      <c r="A4" t="s">
        <v>1</v>
      </c>
      <c r="B4" s="3">
        <v>1046.79</v>
      </c>
      <c r="C4" s="3">
        <f>C19</f>
        <v>55</v>
      </c>
      <c r="D4" s="3">
        <f>D19</f>
        <v>329.9</v>
      </c>
      <c r="E4" s="3">
        <f>B4+C4-D4</f>
        <v>771.89</v>
      </c>
    </row>
    <row r="5" spans="1:5">
      <c r="A5" t="s">
        <v>2</v>
      </c>
      <c r="B5" s="3">
        <v>989.6</v>
      </c>
      <c r="C5" s="7">
        <f>C39</f>
        <v>193.96</v>
      </c>
      <c r="D5" s="7">
        <f>D39</f>
        <v>877.00000000000011</v>
      </c>
      <c r="E5" s="3">
        <f>B5+C5-D5</f>
        <v>306.55999999999983</v>
      </c>
    </row>
    <row r="6" spans="1:5">
      <c r="A6" t="s">
        <v>4</v>
      </c>
      <c r="B6" s="3">
        <v>430.44</v>
      </c>
      <c r="C6" s="3">
        <f>C45</f>
        <v>125</v>
      </c>
      <c r="D6" s="3">
        <f>D45</f>
        <v>403.81</v>
      </c>
      <c r="E6" s="3">
        <f>B6+C6-D6</f>
        <v>151.63000000000005</v>
      </c>
    </row>
    <row r="7" spans="1:5">
      <c r="A7" t="s">
        <v>3</v>
      </c>
      <c r="B7" s="3">
        <v>1743.22</v>
      </c>
      <c r="C7" s="3">
        <f>C51</f>
        <v>100.07</v>
      </c>
      <c r="D7" s="3">
        <f>D51</f>
        <v>0</v>
      </c>
      <c r="E7" s="3">
        <f>B7+C7-D7</f>
        <v>1843.29</v>
      </c>
    </row>
    <row r="8" spans="1:5">
      <c r="A8" t="s">
        <v>5</v>
      </c>
      <c r="B8" s="5">
        <v>10020.719999999999</v>
      </c>
      <c r="C8" s="5">
        <f>C56</f>
        <v>0.77</v>
      </c>
      <c r="D8" s="5">
        <f>D56</f>
        <v>0</v>
      </c>
      <c r="E8" s="5">
        <f t="shared" ref="E8" si="0">B8+C8-D8</f>
        <v>10021.49</v>
      </c>
    </row>
    <row r="10" spans="1:5" ht="15.75" thickBot="1">
      <c r="A10" t="s">
        <v>6</v>
      </c>
      <c r="B10" s="6">
        <f>SUM(B4:B9)</f>
        <v>14230.77</v>
      </c>
      <c r="C10" s="6">
        <f>SUM(C4:C9)</f>
        <v>474.8</v>
      </c>
      <c r="D10" s="6">
        <f>SUM(D4:D9)</f>
        <v>1610.71</v>
      </c>
      <c r="E10" s="6">
        <f>SUM(E4:E9)</f>
        <v>13094.86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55</v>
      </c>
    </row>
    <row r="14" spans="1:5">
      <c r="A14" t="s">
        <v>35</v>
      </c>
      <c r="D14" s="3">
        <v>45</v>
      </c>
    </row>
    <row r="15" spans="1:5">
      <c r="A15" t="s">
        <v>36</v>
      </c>
      <c r="D15" s="3">
        <v>45</v>
      </c>
    </row>
    <row r="16" spans="1:5">
      <c r="A16" t="s">
        <v>37</v>
      </c>
      <c r="D16" s="3">
        <v>45</v>
      </c>
    </row>
    <row r="17" spans="1:5">
      <c r="A17" t="s">
        <v>17</v>
      </c>
      <c r="D17" s="3">
        <v>194.9</v>
      </c>
    </row>
    <row r="18" spans="1:5">
      <c r="C18" s="8"/>
      <c r="D18" s="8"/>
      <c r="E18" s="4"/>
    </row>
    <row r="19" spans="1:5" s="3" customFormat="1" ht="15.75" thickBot="1">
      <c r="A19" t="s">
        <v>21</v>
      </c>
      <c r="C19" s="6">
        <f>SUM(C13:C18)</f>
        <v>55</v>
      </c>
      <c r="D19" s="6">
        <f>SUM(D14:D18)</f>
        <v>329.9</v>
      </c>
    </row>
    <row r="20" spans="1:5" s="3" customFormat="1" ht="15.75" thickTop="1">
      <c r="A20"/>
    </row>
    <row r="21" spans="1:5" s="3" customFormat="1">
      <c r="A21" s="1" t="s">
        <v>13</v>
      </c>
    </row>
    <row r="22" spans="1:5" s="3" customFormat="1">
      <c r="A22" t="s">
        <v>38</v>
      </c>
      <c r="C22" s="3">
        <v>193.96</v>
      </c>
    </row>
    <row r="23" spans="1:5" s="3" customFormat="1">
      <c r="A23" t="s">
        <v>39</v>
      </c>
      <c r="D23" s="3">
        <v>65.83</v>
      </c>
    </row>
    <row r="24" spans="1:5" s="3" customFormat="1">
      <c r="A24" t="s">
        <v>16</v>
      </c>
      <c r="D24" s="3">
        <v>50</v>
      </c>
    </row>
    <row r="25" spans="1:5" s="3" customFormat="1">
      <c r="A25" t="s">
        <v>40</v>
      </c>
      <c r="D25" s="3">
        <v>291.7</v>
      </c>
    </row>
    <row r="26" spans="1:5" s="3" customFormat="1">
      <c r="A26" t="s">
        <v>41</v>
      </c>
      <c r="D26" s="3">
        <v>29.47</v>
      </c>
    </row>
    <row r="27" spans="1:5" s="3" customFormat="1">
      <c r="A27" t="s">
        <v>16</v>
      </c>
      <c r="D27" s="3">
        <v>45.38</v>
      </c>
    </row>
    <row r="28" spans="1:5" s="3" customFormat="1">
      <c r="A28" t="s">
        <v>16</v>
      </c>
      <c r="D28" s="3">
        <v>3.71</v>
      </c>
    </row>
    <row r="29" spans="1:5" s="3" customFormat="1">
      <c r="A29" t="s">
        <v>16</v>
      </c>
      <c r="D29" s="3">
        <v>11.49</v>
      </c>
    </row>
    <row r="30" spans="1:5" s="3" customFormat="1">
      <c r="A30" t="s">
        <v>24</v>
      </c>
      <c r="D30" s="3">
        <v>29.78</v>
      </c>
    </row>
    <row r="31" spans="1:5" s="3" customFormat="1">
      <c r="A31" t="s">
        <v>16</v>
      </c>
      <c r="D31" s="3">
        <v>4.1399999999999997</v>
      </c>
    </row>
    <row r="32" spans="1:5" s="3" customFormat="1">
      <c r="A32" t="s">
        <v>25</v>
      </c>
      <c r="D32" s="3">
        <v>35.090000000000003</v>
      </c>
    </row>
    <row r="33" spans="1:4" s="3" customFormat="1">
      <c r="A33" t="s">
        <v>42</v>
      </c>
      <c r="D33" s="3">
        <v>2.12</v>
      </c>
    </row>
    <row r="34" spans="1:4" s="3" customFormat="1">
      <c r="A34" t="s">
        <v>16</v>
      </c>
      <c r="D34" s="3">
        <v>18.16</v>
      </c>
    </row>
    <row r="35" spans="1:4" s="3" customFormat="1">
      <c r="A35" t="s">
        <v>26</v>
      </c>
      <c r="D35" s="3">
        <v>90.32</v>
      </c>
    </row>
    <row r="36" spans="1:4" s="3" customFormat="1">
      <c r="A36" t="s">
        <v>16</v>
      </c>
      <c r="D36" s="3">
        <v>13.46</v>
      </c>
    </row>
    <row r="37" spans="1:4" s="3" customFormat="1">
      <c r="A37" t="s">
        <v>43</v>
      </c>
      <c r="D37" s="3">
        <v>186.35</v>
      </c>
    </row>
    <row r="38" spans="1:4" s="3" customFormat="1">
      <c r="A38"/>
      <c r="C38" s="8"/>
      <c r="D38" s="8"/>
    </row>
    <row r="39" spans="1:4" s="3" customFormat="1" ht="15.75" thickBot="1">
      <c r="A39" t="s">
        <v>21</v>
      </c>
      <c r="C39" s="6">
        <f>SUM(C22:C38)</f>
        <v>193.96</v>
      </c>
      <c r="D39" s="6">
        <f>SUM(D23:D38)</f>
        <v>877.00000000000011</v>
      </c>
    </row>
    <row r="40" spans="1:4" s="3" customFormat="1" ht="15.75" thickTop="1">
      <c r="A40"/>
    </row>
    <row r="41" spans="1:4" s="3" customFormat="1">
      <c r="A41" s="1" t="s">
        <v>11</v>
      </c>
    </row>
    <row r="42" spans="1:4" s="3" customFormat="1">
      <c r="A42" t="s">
        <v>44</v>
      </c>
      <c r="D42" s="3">
        <v>403.81</v>
      </c>
    </row>
    <row r="43" spans="1:4" s="3" customFormat="1">
      <c r="A43" t="s">
        <v>8</v>
      </c>
      <c r="C43" s="3">
        <v>125</v>
      </c>
    </row>
    <row r="44" spans="1:4" s="3" customFormat="1">
      <c r="A44"/>
      <c r="C44" s="8"/>
      <c r="D44" s="8"/>
    </row>
    <row r="45" spans="1:4" s="3" customFormat="1" ht="15.75" thickBot="1">
      <c r="A45" t="s">
        <v>21</v>
      </c>
      <c r="C45" s="6">
        <f>SUM(C42:C44)</f>
        <v>125</v>
      </c>
      <c r="D45" s="6">
        <f>SUM(D42:D42)</f>
        <v>403.81</v>
      </c>
    </row>
    <row r="46" spans="1:4" s="3" customFormat="1" ht="15.75" thickTop="1">
      <c r="A46"/>
    </row>
    <row r="47" spans="1:4" s="3" customFormat="1">
      <c r="A47" s="1" t="s">
        <v>10</v>
      </c>
    </row>
    <row r="48" spans="1:4" s="3" customFormat="1">
      <c r="A48" t="s">
        <v>8</v>
      </c>
      <c r="C48" s="7">
        <v>100</v>
      </c>
      <c r="D48" s="7"/>
    </row>
    <row r="49" spans="1:4" s="3" customFormat="1">
      <c r="A49" t="s">
        <v>9</v>
      </c>
      <c r="C49" s="7">
        <v>7.0000000000000007E-2</v>
      </c>
      <c r="D49" s="7"/>
    </row>
    <row r="50" spans="1:4" s="3" customFormat="1">
      <c r="A50"/>
      <c r="C50" s="8"/>
      <c r="D50" s="8"/>
    </row>
    <row r="51" spans="1:4" s="3" customFormat="1" ht="15.75" thickBot="1">
      <c r="A51" t="s">
        <v>21</v>
      </c>
      <c r="C51" s="6">
        <f>SUM(C48:C50)</f>
        <v>100.07</v>
      </c>
      <c r="D51" s="6">
        <f>SUM(D48:D50)</f>
        <v>0</v>
      </c>
    </row>
    <row r="52" spans="1:4" s="3" customFormat="1" ht="15.75" thickTop="1">
      <c r="A52"/>
    </row>
    <row r="53" spans="1:4" s="3" customFormat="1">
      <c r="A53" s="1" t="s">
        <v>12</v>
      </c>
    </row>
    <row r="54" spans="1:4" s="3" customFormat="1">
      <c r="A54" t="s">
        <v>9</v>
      </c>
      <c r="C54" s="5">
        <v>0.77</v>
      </c>
      <c r="D54" s="5"/>
    </row>
    <row r="56" spans="1:4" s="3" customFormat="1" ht="15.75" thickBot="1">
      <c r="A56" t="s">
        <v>21</v>
      </c>
      <c r="C56" s="6">
        <f t="shared" ref="C56:D56" si="1">SUM(C54:C55)</f>
        <v>0.77</v>
      </c>
      <c r="D56" s="6">
        <f t="shared" si="1"/>
        <v>0</v>
      </c>
    </row>
    <row r="57" spans="1:4" s="3" customFormat="1" ht="15.75" thickTop="1">
      <c r="A57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workbookViewId="0">
      <selection activeCell="A15" sqref="A15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27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44621</v>
      </c>
      <c r="C3" s="4" t="s">
        <v>14</v>
      </c>
      <c r="D3" s="4" t="s">
        <v>15</v>
      </c>
      <c r="E3" s="2">
        <v>44651</v>
      </c>
    </row>
    <row r="4" spans="1:5">
      <c r="A4" t="s">
        <v>1</v>
      </c>
      <c r="B4" s="3">
        <v>771.89</v>
      </c>
      <c r="C4" s="3">
        <f>C20</f>
        <v>100</v>
      </c>
      <c r="D4" s="3">
        <f>D20</f>
        <v>391.15</v>
      </c>
      <c r="E4" s="3">
        <f>B4+C4-D4</f>
        <v>480.74</v>
      </c>
    </row>
    <row r="5" spans="1:5">
      <c r="A5" t="s">
        <v>2</v>
      </c>
      <c r="B5" s="3">
        <v>306.56</v>
      </c>
      <c r="C5" s="7">
        <f>C35</f>
        <v>877</v>
      </c>
      <c r="D5" s="7">
        <f>D35</f>
        <v>568.4799999999999</v>
      </c>
      <c r="E5" s="3">
        <f>B5+C5-D5</f>
        <v>615.08000000000004</v>
      </c>
    </row>
    <row r="6" spans="1:5">
      <c r="A6" t="s">
        <v>4</v>
      </c>
      <c r="B6" s="3">
        <v>151.63</v>
      </c>
      <c r="C6" s="3">
        <f>C40</f>
        <v>0</v>
      </c>
      <c r="D6" s="3">
        <f>D40</f>
        <v>0</v>
      </c>
      <c r="E6" s="3">
        <f>B6+C6-D6</f>
        <v>151.63</v>
      </c>
    </row>
    <row r="7" spans="1:5">
      <c r="A7" t="s">
        <v>3</v>
      </c>
      <c r="B7" s="3">
        <v>1843.29</v>
      </c>
      <c r="C7" s="3">
        <f>C46</f>
        <v>100.08</v>
      </c>
      <c r="D7" s="3">
        <f>D46</f>
        <v>0</v>
      </c>
      <c r="E7" s="3">
        <f>B7+C7-D7</f>
        <v>1943.37</v>
      </c>
    </row>
    <row r="8" spans="1:5">
      <c r="A8" t="s">
        <v>5</v>
      </c>
      <c r="B8" s="5">
        <v>10021.49</v>
      </c>
      <c r="C8" s="5">
        <f>C51</f>
        <v>0.85</v>
      </c>
      <c r="D8" s="5">
        <f>D51</f>
        <v>0</v>
      </c>
      <c r="E8" s="5">
        <f t="shared" ref="E8" si="0">B8+C8-D8</f>
        <v>10022.34</v>
      </c>
    </row>
    <row r="10" spans="1:5" ht="15.75" thickBot="1">
      <c r="A10" t="s">
        <v>6</v>
      </c>
      <c r="B10" s="6">
        <f>SUM(B4:B9)</f>
        <v>13094.86</v>
      </c>
      <c r="C10" s="6">
        <f>SUM(C4:C9)</f>
        <v>1077.9299999999998</v>
      </c>
      <c r="D10" s="6">
        <f>SUM(D4:D9)</f>
        <v>959.62999999999988</v>
      </c>
      <c r="E10" s="6">
        <f>SUM(E4:E9)</f>
        <v>13213.16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55</v>
      </c>
    </row>
    <row r="14" spans="1:5">
      <c r="A14" t="s">
        <v>18</v>
      </c>
      <c r="C14" s="3">
        <v>45</v>
      </c>
    </row>
    <row r="15" spans="1:5">
      <c r="A15" t="s">
        <v>29</v>
      </c>
      <c r="D15" s="3">
        <v>35</v>
      </c>
    </row>
    <row r="16" spans="1:5">
      <c r="A16" t="s">
        <v>22</v>
      </c>
      <c r="D16" s="3">
        <v>100</v>
      </c>
    </row>
    <row r="17" spans="1:5">
      <c r="A17" t="s">
        <v>28</v>
      </c>
      <c r="D17" s="3">
        <v>61.25</v>
      </c>
    </row>
    <row r="18" spans="1:5">
      <c r="A18" t="s">
        <v>17</v>
      </c>
      <c r="D18" s="3">
        <v>194.9</v>
      </c>
    </row>
    <row r="19" spans="1:5">
      <c r="C19" s="8"/>
      <c r="D19" s="8"/>
      <c r="E19" s="4"/>
    </row>
    <row r="20" spans="1:5" s="3" customFormat="1" ht="15.75" thickBot="1">
      <c r="A20" t="s">
        <v>21</v>
      </c>
      <c r="C20" s="6">
        <f>SUM(C13:C19)</f>
        <v>100</v>
      </c>
      <c r="D20" s="6">
        <f>SUM(D14:D19)</f>
        <v>391.15</v>
      </c>
    </row>
    <row r="21" spans="1:5" s="3" customFormat="1" ht="15.75" thickTop="1">
      <c r="A21"/>
    </row>
    <row r="22" spans="1:5" s="3" customFormat="1">
      <c r="A22" s="1" t="s">
        <v>13</v>
      </c>
    </row>
    <row r="23" spans="1:5" s="3" customFormat="1">
      <c r="A23" t="s">
        <v>19</v>
      </c>
      <c r="C23" s="3">
        <v>877</v>
      </c>
    </row>
    <row r="24" spans="1:5" s="3" customFormat="1">
      <c r="A24" t="s">
        <v>30</v>
      </c>
      <c r="D24" s="3">
        <v>279.68</v>
      </c>
    </row>
    <row r="25" spans="1:5" s="3" customFormat="1">
      <c r="A25" t="s">
        <v>16</v>
      </c>
      <c r="D25" s="3">
        <v>50</v>
      </c>
    </row>
    <row r="26" spans="1:5" s="3" customFormat="1">
      <c r="A26" t="s">
        <v>16</v>
      </c>
      <c r="D26" s="3">
        <v>27.59</v>
      </c>
    </row>
    <row r="27" spans="1:5" s="3" customFormat="1">
      <c r="A27" t="s">
        <v>26</v>
      </c>
      <c r="D27" s="3">
        <v>28.93</v>
      </c>
    </row>
    <row r="28" spans="1:5" s="3" customFormat="1">
      <c r="A28" t="s">
        <v>16</v>
      </c>
      <c r="D28" s="3">
        <v>42.64</v>
      </c>
    </row>
    <row r="29" spans="1:5" s="3" customFormat="1">
      <c r="A29" t="s">
        <v>25</v>
      </c>
      <c r="D29" s="3">
        <v>57.11</v>
      </c>
    </row>
    <row r="30" spans="1:5" s="3" customFormat="1">
      <c r="A30" t="s">
        <v>24</v>
      </c>
      <c r="D30" s="3">
        <v>34.04</v>
      </c>
    </row>
    <row r="31" spans="1:5" s="3" customFormat="1">
      <c r="A31" t="s">
        <v>16</v>
      </c>
      <c r="D31" s="3">
        <v>21.56</v>
      </c>
    </row>
    <row r="32" spans="1:5" s="3" customFormat="1">
      <c r="A32" t="s">
        <v>16</v>
      </c>
      <c r="D32" s="3">
        <v>16.510000000000002</v>
      </c>
    </row>
    <row r="33" spans="1:4" s="3" customFormat="1">
      <c r="A33" t="s">
        <v>16</v>
      </c>
      <c r="D33" s="3">
        <v>10.42</v>
      </c>
    </row>
    <row r="34" spans="1:4">
      <c r="C34" s="8"/>
      <c r="D34" s="8"/>
    </row>
    <row r="35" spans="1:4" s="3" customFormat="1" ht="15.75" thickBot="1">
      <c r="A35" t="s">
        <v>21</v>
      </c>
      <c r="C35" s="6">
        <f>SUM(C23:C34)</f>
        <v>877</v>
      </c>
      <c r="D35" s="6">
        <f>SUM(D24:D34)</f>
        <v>568.4799999999999</v>
      </c>
    </row>
    <row r="36" spans="1:4" s="3" customFormat="1" ht="15.75" thickTop="1">
      <c r="A36"/>
    </row>
    <row r="37" spans="1:4" s="3" customFormat="1">
      <c r="A37" s="1" t="s">
        <v>11</v>
      </c>
    </row>
    <row r="38" spans="1:4" s="3" customFormat="1">
      <c r="A38" t="s">
        <v>23</v>
      </c>
      <c r="C38" s="3">
        <v>0</v>
      </c>
    </row>
    <row r="39" spans="1:4">
      <c r="C39" s="8"/>
      <c r="D39" s="8"/>
    </row>
    <row r="40" spans="1:4" s="3" customFormat="1" ht="15.75" thickBot="1">
      <c r="A40" t="s">
        <v>21</v>
      </c>
      <c r="C40" s="6">
        <f>SUM(C38:C39)</f>
        <v>0</v>
      </c>
      <c r="D40" s="6">
        <f>SUM(D38:D38)</f>
        <v>0</v>
      </c>
    </row>
    <row r="41" spans="1:4" s="3" customFormat="1" ht="15.75" thickTop="1">
      <c r="A41"/>
    </row>
    <row r="42" spans="1:4" s="3" customFormat="1">
      <c r="A42" s="1" t="s">
        <v>10</v>
      </c>
    </row>
    <row r="43" spans="1:4" s="3" customFormat="1">
      <c r="A43" t="s">
        <v>8</v>
      </c>
      <c r="C43" s="7">
        <v>100</v>
      </c>
      <c r="D43" s="7"/>
    </row>
    <row r="44" spans="1:4" s="3" customFormat="1">
      <c r="A44" t="s">
        <v>9</v>
      </c>
      <c r="C44" s="7">
        <v>0.08</v>
      </c>
      <c r="D44" s="7"/>
    </row>
    <row r="45" spans="1:4">
      <c r="C45" s="8"/>
      <c r="D45" s="8"/>
    </row>
    <row r="46" spans="1:4" s="3" customFormat="1" ht="15.75" thickBot="1">
      <c r="A46" t="s">
        <v>21</v>
      </c>
      <c r="C46" s="6">
        <f>SUM(C43:C45)</f>
        <v>100.08</v>
      </c>
      <c r="D46" s="6">
        <f>SUM(D43:D45)</f>
        <v>0</v>
      </c>
    </row>
    <row r="47" spans="1:4" s="3" customFormat="1" ht="15.75" thickTop="1">
      <c r="A47"/>
    </row>
    <row r="48" spans="1:4" s="3" customFormat="1">
      <c r="A48" s="1" t="s">
        <v>12</v>
      </c>
    </row>
    <row r="49" spans="1:4" s="3" customFormat="1">
      <c r="A49" t="s">
        <v>9</v>
      </c>
      <c r="C49" s="5">
        <v>0.85</v>
      </c>
      <c r="D49" s="5"/>
    </row>
    <row r="51" spans="1:4" s="3" customFormat="1" ht="15.75" thickBot="1">
      <c r="A51" t="s">
        <v>21</v>
      </c>
      <c r="C51" s="6">
        <f t="shared" ref="C51:D51" si="1">SUM(C49:C50)</f>
        <v>0.85</v>
      </c>
      <c r="D51" s="6">
        <f t="shared" si="1"/>
        <v>0</v>
      </c>
    </row>
    <row r="52" spans="1:4" s="3" customFormat="1" ht="15.75" thickTop="1">
      <c r="A52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workbookViewId="0">
      <selection activeCell="E19" sqref="E19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45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44652</v>
      </c>
      <c r="C3" s="4" t="s">
        <v>14</v>
      </c>
      <c r="D3" s="4" t="s">
        <v>15</v>
      </c>
      <c r="E3" s="2">
        <v>44681</v>
      </c>
    </row>
    <row r="4" spans="1:5">
      <c r="A4" t="s">
        <v>1</v>
      </c>
      <c r="B4" s="3">
        <v>480.74</v>
      </c>
      <c r="C4" s="3">
        <f>C17</f>
        <v>1138.3699999999999</v>
      </c>
      <c r="D4" s="3">
        <f>D17</f>
        <v>194.9</v>
      </c>
      <c r="E4" s="3">
        <f>B4+C4-D4</f>
        <v>1424.2099999999998</v>
      </c>
    </row>
    <row r="5" spans="1:5">
      <c r="A5" t="s">
        <v>2</v>
      </c>
      <c r="B5" s="3">
        <v>615.08000000000004</v>
      </c>
      <c r="C5" s="7">
        <f>C34</f>
        <v>568.48</v>
      </c>
      <c r="D5" s="7">
        <f>D34</f>
        <v>558.51</v>
      </c>
      <c r="E5" s="3">
        <f>B5+C5-D5</f>
        <v>625.04999999999995</v>
      </c>
    </row>
    <row r="6" spans="1:5">
      <c r="A6" t="s">
        <v>4</v>
      </c>
      <c r="B6" s="3">
        <v>151.63</v>
      </c>
      <c r="C6" s="3">
        <f>C39</f>
        <v>40</v>
      </c>
      <c r="D6" s="3">
        <f>D39</f>
        <v>0</v>
      </c>
      <c r="E6" s="3">
        <f>B6+C6-D6</f>
        <v>191.63</v>
      </c>
    </row>
    <row r="7" spans="1:5">
      <c r="A7" t="s">
        <v>3</v>
      </c>
      <c r="B7" s="3">
        <v>1943.37</v>
      </c>
      <c r="C7" s="3">
        <f>C46</f>
        <v>40.06</v>
      </c>
      <c r="D7" s="3">
        <f>D46</f>
        <v>1083.3699999999999</v>
      </c>
      <c r="E7" s="3">
        <f>B7+C7-D7</f>
        <v>900.06</v>
      </c>
    </row>
    <row r="8" spans="1:5">
      <c r="A8" t="s">
        <v>5</v>
      </c>
      <c r="B8" s="5">
        <v>10022.34</v>
      </c>
      <c r="C8" s="5">
        <f>C51</f>
        <v>0.82</v>
      </c>
      <c r="D8" s="5">
        <f>D51</f>
        <v>0</v>
      </c>
      <c r="E8" s="5">
        <f t="shared" ref="E8" si="0">B8+C8-D8</f>
        <v>10023.16</v>
      </c>
    </row>
    <row r="10" spans="1:5" ht="15.75" thickBot="1">
      <c r="A10" t="s">
        <v>6</v>
      </c>
      <c r="B10" s="6">
        <f>SUM(B4:B9)</f>
        <v>13213.16</v>
      </c>
      <c r="C10" s="6">
        <f>SUM(C4:C9)</f>
        <v>1787.7299999999998</v>
      </c>
      <c r="D10" s="6">
        <f>SUM(D4:D9)</f>
        <v>1836.7799999999997</v>
      </c>
      <c r="E10" s="6">
        <f>SUM(E4:E9)</f>
        <v>13164.11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55</v>
      </c>
    </row>
    <row r="14" spans="1:5">
      <c r="A14" t="s">
        <v>47</v>
      </c>
      <c r="C14" s="3">
        <v>1083.3699999999999</v>
      </c>
    </row>
    <row r="15" spans="1:5">
      <c r="A15" t="s">
        <v>17</v>
      </c>
      <c r="D15" s="3">
        <v>194.9</v>
      </c>
    </row>
    <row r="16" spans="1:5">
      <c r="C16" s="8"/>
      <c r="D16" s="8"/>
      <c r="E16" s="4"/>
    </row>
    <row r="17" spans="1:4" s="3" customFormat="1" ht="15.75" thickBot="1">
      <c r="A17" t="s">
        <v>21</v>
      </c>
      <c r="C17" s="6">
        <f>SUM(C13:C16)</f>
        <v>1138.3699999999999</v>
      </c>
      <c r="D17" s="6">
        <f>SUM(D14:D16)</f>
        <v>194.9</v>
      </c>
    </row>
    <row r="18" spans="1:4" s="3" customFormat="1" ht="15.75" thickTop="1">
      <c r="A18"/>
    </row>
    <row r="19" spans="1:4" s="3" customFormat="1">
      <c r="A19" s="1" t="s">
        <v>13</v>
      </c>
    </row>
    <row r="20" spans="1:4" s="3" customFormat="1">
      <c r="A20" t="s">
        <v>46</v>
      </c>
      <c r="C20" s="3">
        <v>568.48</v>
      </c>
    </row>
    <row r="21" spans="1:4" s="3" customFormat="1">
      <c r="A21" t="s">
        <v>48</v>
      </c>
      <c r="D21" s="3">
        <v>100</v>
      </c>
    </row>
    <row r="22" spans="1:4" s="3" customFormat="1">
      <c r="A22" t="s">
        <v>16</v>
      </c>
      <c r="D22" s="3">
        <v>50</v>
      </c>
    </row>
    <row r="23" spans="1:4" s="3" customFormat="1">
      <c r="A23" t="s">
        <v>16</v>
      </c>
      <c r="D23" s="3">
        <v>19.239999999999998</v>
      </c>
    </row>
    <row r="24" spans="1:4" s="3" customFormat="1">
      <c r="A24" t="s">
        <v>16</v>
      </c>
      <c r="D24" s="3">
        <v>45.48</v>
      </c>
    </row>
    <row r="25" spans="1:4" s="3" customFormat="1">
      <c r="A25" t="s">
        <v>16</v>
      </c>
      <c r="D25" s="3">
        <v>93.71</v>
      </c>
    </row>
    <row r="26" spans="1:4" s="3" customFormat="1">
      <c r="A26" t="s">
        <v>25</v>
      </c>
      <c r="D26" s="3">
        <v>40.590000000000003</v>
      </c>
    </row>
    <row r="27" spans="1:4" s="3" customFormat="1">
      <c r="A27" t="s">
        <v>42</v>
      </c>
      <c r="D27" s="3">
        <v>2.12</v>
      </c>
    </row>
    <row r="28" spans="1:4" s="3" customFormat="1">
      <c r="A28" t="s">
        <v>16</v>
      </c>
      <c r="D28" s="3">
        <v>103.08</v>
      </c>
    </row>
    <row r="29" spans="1:4" s="3" customFormat="1">
      <c r="A29" t="s">
        <v>16</v>
      </c>
      <c r="D29" s="3">
        <v>34.520000000000003</v>
      </c>
    </row>
    <row r="30" spans="1:4" s="3" customFormat="1">
      <c r="A30" t="s">
        <v>16</v>
      </c>
      <c r="D30" s="3">
        <v>2.94</v>
      </c>
    </row>
    <row r="31" spans="1:4" s="3" customFormat="1">
      <c r="A31" t="s">
        <v>49</v>
      </c>
      <c r="D31" s="3">
        <v>3.99</v>
      </c>
    </row>
    <row r="32" spans="1:4" s="3" customFormat="1">
      <c r="A32" t="s">
        <v>16</v>
      </c>
      <c r="D32" s="3">
        <v>62.84</v>
      </c>
    </row>
    <row r="33" spans="1:4">
      <c r="C33" s="8"/>
      <c r="D33" s="8"/>
    </row>
    <row r="34" spans="1:4" s="3" customFormat="1" ht="15.75" thickBot="1">
      <c r="A34" t="s">
        <v>21</v>
      </c>
      <c r="C34" s="6">
        <f>SUM(C20:C33)</f>
        <v>568.48</v>
      </c>
      <c r="D34" s="6">
        <f>SUM(D21:D33)</f>
        <v>558.51</v>
      </c>
    </row>
    <row r="35" spans="1:4" s="3" customFormat="1" ht="15.75" thickTop="1">
      <c r="A35"/>
    </row>
    <row r="36" spans="1:4" s="3" customFormat="1">
      <c r="A36" s="1" t="s">
        <v>11</v>
      </c>
    </row>
    <row r="37" spans="1:4" s="3" customFormat="1">
      <c r="A37" t="s">
        <v>8</v>
      </c>
      <c r="C37" s="3">
        <v>40</v>
      </c>
    </row>
    <row r="38" spans="1:4">
      <c r="C38" s="8"/>
      <c r="D38" s="8"/>
    </row>
    <row r="39" spans="1:4" s="3" customFormat="1" ht="15.75" thickBot="1">
      <c r="A39" t="s">
        <v>21</v>
      </c>
      <c r="C39" s="6">
        <f>SUM(C37:C38)</f>
        <v>40</v>
      </c>
      <c r="D39" s="6">
        <f>SUM(D37:D37)</f>
        <v>0</v>
      </c>
    </row>
    <row r="40" spans="1:4" s="3" customFormat="1" ht="15.75" thickTop="1">
      <c r="A40"/>
    </row>
    <row r="41" spans="1:4" s="3" customFormat="1">
      <c r="A41" s="1" t="s">
        <v>10</v>
      </c>
    </row>
    <row r="42" spans="1:4" s="3" customFormat="1">
      <c r="A42" t="s">
        <v>8</v>
      </c>
      <c r="C42" s="7">
        <v>40</v>
      </c>
      <c r="D42" s="7"/>
    </row>
    <row r="43" spans="1:4" s="3" customFormat="1">
      <c r="A43" t="s">
        <v>50</v>
      </c>
      <c r="C43" s="7"/>
      <c r="D43" s="7">
        <v>1083.3699999999999</v>
      </c>
    </row>
    <row r="44" spans="1:4" s="3" customFormat="1">
      <c r="A44" t="s">
        <v>9</v>
      </c>
      <c r="C44" s="7">
        <v>0.06</v>
      </c>
      <c r="D44" s="7"/>
    </row>
    <row r="45" spans="1:4">
      <c r="C45" s="8"/>
      <c r="D45" s="8"/>
    </row>
    <row r="46" spans="1:4" s="3" customFormat="1" ht="15.75" thickBot="1">
      <c r="A46" t="s">
        <v>21</v>
      </c>
      <c r="C46" s="6">
        <f>SUM(C42:C45)</f>
        <v>40.06</v>
      </c>
      <c r="D46" s="6">
        <f>SUM(D42:D45)</f>
        <v>1083.3699999999999</v>
      </c>
    </row>
    <row r="47" spans="1:4" s="3" customFormat="1" ht="15.75" thickTop="1">
      <c r="A47"/>
    </row>
    <row r="48" spans="1:4" s="3" customFormat="1">
      <c r="A48" s="1" t="s">
        <v>12</v>
      </c>
    </row>
    <row r="49" spans="1:4" s="3" customFormat="1">
      <c r="A49" t="s">
        <v>9</v>
      </c>
      <c r="C49" s="5">
        <v>0.82</v>
      </c>
      <c r="D49" s="5"/>
    </row>
    <row r="51" spans="1:4" s="3" customFormat="1" ht="15.75" thickBot="1">
      <c r="A51" t="s">
        <v>21</v>
      </c>
      <c r="C51" s="6">
        <f t="shared" ref="C51:D51" si="1">SUM(C49:C50)</f>
        <v>0.82</v>
      </c>
      <c r="D51" s="6">
        <f t="shared" si="1"/>
        <v>0</v>
      </c>
    </row>
    <row r="52" spans="1:4" s="3" customFormat="1" ht="15.75" thickTop="1">
      <c r="A52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workbookViewId="0">
      <selection activeCell="A14" sqref="A14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51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44682</v>
      </c>
      <c r="C3" s="4" t="s">
        <v>14</v>
      </c>
      <c r="D3" s="4" t="s">
        <v>15</v>
      </c>
      <c r="E3" s="2">
        <v>44712</v>
      </c>
    </row>
    <row r="4" spans="1:5">
      <c r="A4" t="s">
        <v>1</v>
      </c>
      <c r="B4" s="3">
        <v>1424.21</v>
      </c>
      <c r="C4" s="3">
        <f>C18</f>
        <v>80</v>
      </c>
      <c r="D4" s="3">
        <f>D18</f>
        <v>249.61</v>
      </c>
      <c r="E4" s="3">
        <f>B4+C4-D4</f>
        <v>1254.5999999999999</v>
      </c>
    </row>
    <row r="5" spans="1:5">
      <c r="A5" t="s">
        <v>2</v>
      </c>
      <c r="B5" s="3">
        <v>625.04999999999995</v>
      </c>
      <c r="C5" s="7">
        <f>C39</f>
        <v>610</v>
      </c>
      <c r="D5" s="7">
        <f>D39</f>
        <v>804.23</v>
      </c>
      <c r="E5" s="3">
        <f>B5+C5-D5</f>
        <v>430.81999999999994</v>
      </c>
    </row>
    <row r="6" spans="1:5">
      <c r="A6" t="s">
        <v>4</v>
      </c>
      <c r="B6" s="3">
        <v>191.63</v>
      </c>
      <c r="C6" s="3">
        <f>C44</f>
        <v>0</v>
      </c>
      <c r="D6" s="3">
        <f>D44</f>
        <v>0</v>
      </c>
      <c r="E6" s="3">
        <f>B6+C6-D6</f>
        <v>191.63</v>
      </c>
    </row>
    <row r="7" spans="1:5">
      <c r="A7" t="s">
        <v>3</v>
      </c>
      <c r="B7" s="3">
        <v>900.06</v>
      </c>
      <c r="C7" s="3">
        <f>C50</f>
        <v>40.04</v>
      </c>
      <c r="D7" s="3">
        <f>D50</f>
        <v>0</v>
      </c>
      <c r="E7" s="3">
        <f>B7+C7-D7</f>
        <v>940.09999999999991</v>
      </c>
    </row>
    <row r="8" spans="1:5">
      <c r="A8" t="s">
        <v>5</v>
      </c>
      <c r="B8" s="5">
        <v>10023.16</v>
      </c>
      <c r="C8" s="5">
        <f>C55</f>
        <v>0.85</v>
      </c>
      <c r="D8" s="5">
        <f>D55</f>
        <v>0</v>
      </c>
      <c r="E8" s="5">
        <f t="shared" ref="E8" si="0">B8+C8-D8</f>
        <v>10024.01</v>
      </c>
    </row>
    <row r="10" spans="1:5" ht="15.75" thickBot="1">
      <c r="A10" t="s">
        <v>6</v>
      </c>
      <c r="B10" s="6">
        <f>SUM(B4:B9)</f>
        <v>13164.11</v>
      </c>
      <c r="C10" s="6">
        <f>SUM(C4:C9)</f>
        <v>730.89</v>
      </c>
      <c r="D10" s="6">
        <f>SUM(D4:D9)</f>
        <v>1053.8400000000001</v>
      </c>
      <c r="E10" s="6">
        <f>SUM(E4:E9)</f>
        <v>12841.16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80</v>
      </c>
    </row>
    <row r="14" spans="1:5">
      <c r="A14" t="s">
        <v>107</v>
      </c>
      <c r="D14" s="3">
        <v>10</v>
      </c>
    </row>
    <row r="15" spans="1:5">
      <c r="A15" t="s">
        <v>106</v>
      </c>
      <c r="D15" s="3">
        <v>44.71</v>
      </c>
    </row>
    <row r="16" spans="1:5">
      <c r="A16" t="s">
        <v>17</v>
      </c>
      <c r="D16" s="3">
        <v>194.9</v>
      </c>
    </row>
    <row r="17" spans="1:5">
      <c r="C17" s="8"/>
      <c r="D17" s="8"/>
      <c r="E17" s="4"/>
    </row>
    <row r="18" spans="1:5" s="3" customFormat="1" ht="15.75" thickBot="1">
      <c r="A18" t="s">
        <v>21</v>
      </c>
      <c r="C18" s="6">
        <f>SUM(C13:C17)</f>
        <v>80</v>
      </c>
      <c r="D18" s="6">
        <f>SUM(D14:D17)</f>
        <v>249.61</v>
      </c>
    </row>
    <row r="19" spans="1:5" s="3" customFormat="1" ht="15.75" thickTop="1">
      <c r="A19"/>
    </row>
    <row r="20" spans="1:5" s="3" customFormat="1">
      <c r="A20" s="1" t="s">
        <v>13</v>
      </c>
    </row>
    <row r="21" spans="1:5" s="3" customFormat="1">
      <c r="A21" t="s">
        <v>52</v>
      </c>
      <c r="C21" s="3">
        <v>610</v>
      </c>
    </row>
    <row r="22" spans="1:5" s="3" customFormat="1">
      <c r="A22" t="s">
        <v>111</v>
      </c>
      <c r="D22" s="3">
        <v>51.49</v>
      </c>
    </row>
    <row r="23" spans="1:5" s="3" customFormat="1">
      <c r="A23" t="s">
        <v>41</v>
      </c>
      <c r="D23" s="3">
        <v>98.43</v>
      </c>
    </row>
    <row r="24" spans="1:5" s="3" customFormat="1">
      <c r="A24" t="s">
        <v>108</v>
      </c>
      <c r="D24" s="3">
        <v>99.3</v>
      </c>
    </row>
    <row r="25" spans="1:5" s="3" customFormat="1">
      <c r="A25" t="s">
        <v>108</v>
      </c>
      <c r="D25" s="3">
        <v>62.42</v>
      </c>
    </row>
    <row r="26" spans="1:5" s="3" customFormat="1">
      <c r="A26" t="s">
        <v>16</v>
      </c>
      <c r="D26" s="3">
        <v>20.8</v>
      </c>
    </row>
    <row r="27" spans="1:5" s="3" customFormat="1">
      <c r="A27" t="s">
        <v>108</v>
      </c>
      <c r="D27" s="3">
        <v>41.51</v>
      </c>
    </row>
    <row r="28" spans="1:5" s="3" customFormat="1">
      <c r="A28" t="s">
        <v>24</v>
      </c>
      <c r="D28" s="3">
        <v>25.54</v>
      </c>
    </row>
    <row r="29" spans="1:5" s="3" customFormat="1">
      <c r="A29" t="s">
        <v>16</v>
      </c>
      <c r="D29" s="3">
        <v>115</v>
      </c>
    </row>
    <row r="30" spans="1:5" s="3" customFormat="1">
      <c r="A30" t="s">
        <v>16</v>
      </c>
      <c r="D30" s="3">
        <v>19.02</v>
      </c>
    </row>
    <row r="31" spans="1:5" s="3" customFormat="1">
      <c r="A31" t="s">
        <v>43</v>
      </c>
      <c r="D31" s="3">
        <v>7.68</v>
      </c>
    </row>
    <row r="32" spans="1:5" s="3" customFormat="1">
      <c r="A32" t="s">
        <v>25</v>
      </c>
      <c r="D32" s="3">
        <v>48.54</v>
      </c>
    </row>
    <row r="33" spans="1:4" s="3" customFormat="1">
      <c r="A33" t="s">
        <v>42</v>
      </c>
      <c r="D33" s="3">
        <v>1.32</v>
      </c>
    </row>
    <row r="34" spans="1:4" s="3" customFormat="1">
      <c r="A34" t="s">
        <v>108</v>
      </c>
      <c r="D34" s="3">
        <v>129.18</v>
      </c>
    </row>
    <row r="35" spans="1:4" s="3" customFormat="1">
      <c r="A35" t="s">
        <v>109</v>
      </c>
      <c r="D35" s="3">
        <v>14.24</v>
      </c>
    </row>
    <row r="36" spans="1:4" s="3" customFormat="1">
      <c r="A36" t="s">
        <v>16</v>
      </c>
      <c r="D36" s="3">
        <v>47.42</v>
      </c>
    </row>
    <row r="37" spans="1:4" s="3" customFormat="1">
      <c r="A37" t="s">
        <v>110</v>
      </c>
      <c r="D37" s="3">
        <v>22.34</v>
      </c>
    </row>
    <row r="38" spans="1:4">
      <c r="C38" s="8"/>
      <c r="D38" s="8"/>
    </row>
    <row r="39" spans="1:4" s="3" customFormat="1" ht="15.75" thickBot="1">
      <c r="A39" t="s">
        <v>21</v>
      </c>
      <c r="C39" s="6">
        <f>SUM(C21:C38)</f>
        <v>610</v>
      </c>
      <c r="D39" s="6">
        <f>SUM(D22:D38)</f>
        <v>804.23</v>
      </c>
    </row>
    <row r="40" spans="1:4" s="3" customFormat="1" ht="15.75" thickTop="1">
      <c r="A40"/>
    </row>
    <row r="41" spans="1:4" s="3" customFormat="1">
      <c r="A41" s="1" t="s">
        <v>11</v>
      </c>
    </row>
    <row r="42" spans="1:4" s="3" customFormat="1">
      <c r="A42" t="s">
        <v>23</v>
      </c>
    </row>
    <row r="43" spans="1:4">
      <c r="C43" s="8"/>
      <c r="D43" s="8"/>
    </row>
    <row r="44" spans="1:4" s="3" customFormat="1" ht="15.75" thickBot="1">
      <c r="A44" t="s">
        <v>21</v>
      </c>
      <c r="C44" s="6">
        <f>SUM(C42:C43)</f>
        <v>0</v>
      </c>
      <c r="D44" s="6">
        <f>SUM(D42:D42)</f>
        <v>0</v>
      </c>
    </row>
    <row r="45" spans="1:4" s="3" customFormat="1" ht="15.75" thickTop="1">
      <c r="A45"/>
    </row>
    <row r="46" spans="1:4" s="3" customFormat="1">
      <c r="A46" s="1" t="s">
        <v>10</v>
      </c>
    </row>
    <row r="47" spans="1:4" s="3" customFormat="1">
      <c r="A47" t="s">
        <v>8</v>
      </c>
      <c r="C47" s="7">
        <v>40</v>
      </c>
      <c r="D47" s="7"/>
    </row>
    <row r="48" spans="1:4" s="3" customFormat="1">
      <c r="A48" t="s">
        <v>9</v>
      </c>
      <c r="C48" s="7">
        <v>0.04</v>
      </c>
      <c r="D48" s="7"/>
    </row>
    <row r="49" spans="1:4" s="3" customFormat="1">
      <c r="A49"/>
      <c r="C49" s="8"/>
      <c r="D49" s="8"/>
    </row>
    <row r="50" spans="1:4" s="3" customFormat="1" ht="15.75" thickBot="1">
      <c r="A50" t="s">
        <v>21</v>
      </c>
      <c r="C50" s="6">
        <f>SUM(C47:C49)</f>
        <v>40.04</v>
      </c>
      <c r="D50" s="6">
        <f>SUM(D47:D49)</f>
        <v>0</v>
      </c>
    </row>
    <row r="51" spans="1:4" s="3" customFormat="1" ht="15.75" thickTop="1">
      <c r="A51"/>
    </row>
    <row r="52" spans="1:4" s="3" customFormat="1">
      <c r="A52" s="1" t="s">
        <v>12</v>
      </c>
    </row>
    <row r="53" spans="1:4" s="3" customFormat="1">
      <c r="A53" t="s">
        <v>9</v>
      </c>
      <c r="C53" s="5">
        <v>0.85</v>
      </c>
      <c r="D53" s="5"/>
    </row>
    <row r="55" spans="1:4" s="3" customFormat="1" ht="15.75" thickBot="1">
      <c r="A55" t="s">
        <v>21</v>
      </c>
      <c r="C55" s="6">
        <f t="shared" ref="C55:D55" si="1">SUM(C53:C54)</f>
        <v>0.85</v>
      </c>
      <c r="D55" s="6">
        <f t="shared" si="1"/>
        <v>0</v>
      </c>
    </row>
    <row r="56" spans="1:4" s="3" customFormat="1" ht="15.75" thickTop="1">
      <c r="A56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workbookViewId="0">
      <selection activeCell="A22" sqref="A22"/>
    </sheetView>
  </sheetViews>
  <sheetFormatPr defaultRowHeight="15"/>
  <cols>
    <col min="1" max="1" width="39.8554687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53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44713</v>
      </c>
      <c r="C3" s="4" t="s">
        <v>14</v>
      </c>
      <c r="D3" s="4" t="s">
        <v>15</v>
      </c>
      <c r="E3" s="2">
        <v>44742</v>
      </c>
    </row>
    <row r="4" spans="1:5">
      <c r="A4" t="s">
        <v>1</v>
      </c>
      <c r="B4" s="3">
        <v>1254.5999999999999</v>
      </c>
      <c r="C4" s="3">
        <f>C17</f>
        <v>80</v>
      </c>
      <c r="D4" s="3">
        <f>D17</f>
        <v>494.9</v>
      </c>
      <c r="E4" s="3">
        <f>B4+C4-D4</f>
        <v>839.69999999999993</v>
      </c>
    </row>
    <row r="5" spans="1:5">
      <c r="A5" t="s">
        <v>2</v>
      </c>
      <c r="B5" s="3">
        <v>430.82</v>
      </c>
      <c r="C5" s="7">
        <f>C39</f>
        <v>968.74</v>
      </c>
      <c r="D5" s="7">
        <f>D39</f>
        <v>996.09</v>
      </c>
      <c r="E5" s="3">
        <f>B5+C5-D5</f>
        <v>403.46999999999991</v>
      </c>
    </row>
    <row r="6" spans="1:5">
      <c r="A6" t="s">
        <v>4</v>
      </c>
      <c r="B6" s="3">
        <v>191.63</v>
      </c>
      <c r="C6" s="3">
        <f>C44</f>
        <v>110</v>
      </c>
      <c r="D6" s="3">
        <f>D44</f>
        <v>0</v>
      </c>
      <c r="E6" s="3">
        <f>B6+C6-D6</f>
        <v>301.63</v>
      </c>
    </row>
    <row r="7" spans="1:5">
      <c r="A7" t="s">
        <v>3</v>
      </c>
      <c r="B7" s="3">
        <v>940.1</v>
      </c>
      <c r="C7" s="3">
        <f>C49</f>
        <v>0.04</v>
      </c>
      <c r="D7" s="3">
        <f>D49</f>
        <v>0</v>
      </c>
      <c r="E7" s="3">
        <f>B7+C7-D7</f>
        <v>940.14</v>
      </c>
    </row>
    <row r="8" spans="1:5">
      <c r="A8" t="s">
        <v>5</v>
      </c>
      <c r="B8" s="5">
        <v>10024.01</v>
      </c>
      <c r="C8" s="5">
        <f>C54</f>
        <v>0.82</v>
      </c>
      <c r="D8" s="5">
        <f>D54</f>
        <v>0</v>
      </c>
      <c r="E8" s="5">
        <f t="shared" ref="E8" si="0">B8+C8-D8</f>
        <v>10024.83</v>
      </c>
    </row>
    <row r="10" spans="1:5" ht="15.75" thickBot="1">
      <c r="A10" t="s">
        <v>6</v>
      </c>
      <c r="B10" s="6">
        <f>SUM(B4:B9)</f>
        <v>12841.16</v>
      </c>
      <c r="C10" s="6">
        <f>SUM(C4:C9)</f>
        <v>1159.5999999999999</v>
      </c>
      <c r="D10" s="6">
        <f>SUM(D4:D9)</f>
        <v>1490.99</v>
      </c>
      <c r="E10" s="6">
        <f>SUM(E4:E9)</f>
        <v>12509.77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80</v>
      </c>
    </row>
    <row r="14" spans="1:5">
      <c r="A14" t="s">
        <v>112</v>
      </c>
      <c r="D14" s="3">
        <v>300</v>
      </c>
    </row>
    <row r="15" spans="1:5">
      <c r="A15" t="s">
        <v>17</v>
      </c>
      <c r="D15" s="3">
        <v>194.9</v>
      </c>
    </row>
    <row r="16" spans="1:5">
      <c r="C16" s="8"/>
      <c r="D16" s="8"/>
      <c r="E16" s="4"/>
    </row>
    <row r="17" spans="1:4" s="3" customFormat="1" ht="15.75" thickBot="1">
      <c r="A17" t="s">
        <v>21</v>
      </c>
      <c r="C17" s="6">
        <f>SUM(C13:C16)</f>
        <v>80</v>
      </c>
      <c r="D17" s="6">
        <f>SUM(D14:D16)</f>
        <v>494.9</v>
      </c>
    </row>
    <row r="18" spans="1:4" s="3" customFormat="1" ht="15.75" thickTop="1">
      <c r="A18"/>
    </row>
    <row r="19" spans="1:4" s="3" customFormat="1">
      <c r="A19" s="1" t="s">
        <v>13</v>
      </c>
    </row>
    <row r="20" spans="1:4" s="3" customFormat="1">
      <c r="A20" t="s">
        <v>56</v>
      </c>
      <c r="C20" s="3">
        <v>668.74</v>
      </c>
    </row>
    <row r="21" spans="1:4" s="3" customFormat="1">
      <c r="A21" t="s">
        <v>113</v>
      </c>
      <c r="C21" s="3">
        <v>300</v>
      </c>
    </row>
    <row r="22" spans="1:4" s="3" customFormat="1">
      <c r="A22" t="s">
        <v>114</v>
      </c>
      <c r="D22" s="3">
        <v>202.34</v>
      </c>
    </row>
    <row r="23" spans="1:4" s="3" customFormat="1">
      <c r="A23" t="s">
        <v>115</v>
      </c>
      <c r="D23" s="3">
        <v>47.86</v>
      </c>
    </row>
    <row r="24" spans="1:4" s="3" customFormat="1">
      <c r="A24" t="s">
        <v>24</v>
      </c>
      <c r="D24" s="3">
        <v>11.7</v>
      </c>
    </row>
    <row r="25" spans="1:4" s="3" customFormat="1">
      <c r="A25" t="s">
        <v>24</v>
      </c>
      <c r="D25" s="3">
        <v>11.7</v>
      </c>
    </row>
    <row r="26" spans="1:4" s="3" customFormat="1">
      <c r="A26" t="s">
        <v>16</v>
      </c>
      <c r="D26" s="3">
        <v>19.04</v>
      </c>
    </row>
    <row r="27" spans="1:4" s="3" customFormat="1">
      <c r="A27" t="s">
        <v>16</v>
      </c>
      <c r="D27" s="3">
        <v>120</v>
      </c>
    </row>
    <row r="28" spans="1:4" s="3" customFormat="1">
      <c r="A28" t="s">
        <v>24</v>
      </c>
      <c r="D28" s="3">
        <v>41.5</v>
      </c>
    </row>
    <row r="29" spans="1:4" s="3" customFormat="1">
      <c r="A29" t="s">
        <v>25</v>
      </c>
      <c r="D29" s="3">
        <v>57.11</v>
      </c>
    </row>
    <row r="30" spans="1:4" s="3" customFormat="1">
      <c r="A30" t="s">
        <v>42</v>
      </c>
      <c r="D30" s="3">
        <v>2.12</v>
      </c>
    </row>
    <row r="31" spans="1:4" s="3" customFormat="1">
      <c r="A31" t="s">
        <v>16</v>
      </c>
      <c r="D31" s="3">
        <v>20</v>
      </c>
    </row>
    <row r="32" spans="1:4" s="3" customFormat="1">
      <c r="A32" t="s">
        <v>16</v>
      </c>
      <c r="D32" s="3">
        <v>17.34</v>
      </c>
    </row>
    <row r="33" spans="1:4" s="3" customFormat="1">
      <c r="A33" t="s">
        <v>16</v>
      </c>
      <c r="D33" s="3">
        <v>88.04</v>
      </c>
    </row>
    <row r="34" spans="1:4" s="3" customFormat="1">
      <c r="A34" t="s">
        <v>16</v>
      </c>
      <c r="D34" s="3">
        <v>30.36</v>
      </c>
    </row>
    <row r="35" spans="1:4" s="3" customFormat="1">
      <c r="A35" t="s">
        <v>26</v>
      </c>
      <c r="D35" s="3">
        <v>71.459999999999994</v>
      </c>
    </row>
    <row r="36" spans="1:4" s="3" customFormat="1">
      <c r="A36" t="s">
        <v>26</v>
      </c>
      <c r="D36" s="3">
        <v>244.88</v>
      </c>
    </row>
    <row r="37" spans="1:4" s="3" customFormat="1">
      <c r="A37" t="s">
        <v>24</v>
      </c>
      <c r="D37" s="3">
        <v>10.64</v>
      </c>
    </row>
    <row r="38" spans="1:4">
      <c r="C38" s="8"/>
      <c r="D38" s="8"/>
    </row>
    <row r="39" spans="1:4" s="3" customFormat="1" ht="15.75" thickBot="1">
      <c r="A39" t="s">
        <v>21</v>
      </c>
      <c r="C39" s="6">
        <f>SUM(C20:C38)</f>
        <v>968.74</v>
      </c>
      <c r="D39" s="6">
        <f>SUM(D21:D38)</f>
        <v>996.09</v>
      </c>
    </row>
    <row r="40" spans="1:4" s="3" customFormat="1" ht="15.75" thickTop="1">
      <c r="A40"/>
    </row>
    <row r="41" spans="1:4" s="3" customFormat="1">
      <c r="A41" s="1" t="s">
        <v>11</v>
      </c>
    </row>
    <row r="42" spans="1:4" s="3" customFormat="1">
      <c r="A42" t="s">
        <v>8</v>
      </c>
      <c r="C42" s="3">
        <v>110</v>
      </c>
    </row>
    <row r="43" spans="1:4">
      <c r="C43" s="8"/>
      <c r="D43" s="8"/>
    </row>
    <row r="44" spans="1:4" s="3" customFormat="1" ht="15.75" thickBot="1">
      <c r="A44" t="s">
        <v>21</v>
      </c>
      <c r="C44" s="6">
        <f>SUM(C42:C43)</f>
        <v>110</v>
      </c>
      <c r="D44" s="6">
        <f>SUM(D42:D42)</f>
        <v>0</v>
      </c>
    </row>
    <row r="45" spans="1:4" s="3" customFormat="1" ht="15.75" thickTop="1">
      <c r="A45"/>
    </row>
    <row r="46" spans="1:4" s="3" customFormat="1">
      <c r="A46" s="1" t="s">
        <v>10</v>
      </c>
    </row>
    <row r="47" spans="1:4" s="3" customFormat="1">
      <c r="A47" t="s">
        <v>9</v>
      </c>
      <c r="C47" s="7">
        <v>0.04</v>
      </c>
      <c r="D47" s="7"/>
    </row>
    <row r="48" spans="1:4" s="3" customFormat="1">
      <c r="A48"/>
      <c r="C48" s="8"/>
      <c r="D48" s="8"/>
    </row>
    <row r="49" spans="1:4" s="3" customFormat="1" ht="15.75" thickBot="1">
      <c r="A49" t="s">
        <v>21</v>
      </c>
      <c r="C49" s="6">
        <f>SUM(C47:C48)</f>
        <v>0.04</v>
      </c>
      <c r="D49" s="6">
        <f>SUM(D47:D48)</f>
        <v>0</v>
      </c>
    </row>
    <row r="50" spans="1:4" s="3" customFormat="1" ht="15.75" thickTop="1">
      <c r="A50"/>
    </row>
    <row r="51" spans="1:4" s="3" customFormat="1">
      <c r="A51" s="1" t="s">
        <v>12</v>
      </c>
    </row>
    <row r="52" spans="1:4" s="3" customFormat="1">
      <c r="A52" t="s">
        <v>9</v>
      </c>
      <c r="C52" s="5">
        <v>0.82</v>
      </c>
      <c r="D52" s="5"/>
    </row>
    <row r="54" spans="1:4" s="3" customFormat="1" ht="15.75" thickBot="1">
      <c r="A54" t="s">
        <v>21</v>
      </c>
      <c r="C54" s="6">
        <f t="shared" ref="C54:D54" si="1">SUM(C52:C53)</f>
        <v>0.82</v>
      </c>
      <c r="D54" s="6">
        <f t="shared" si="1"/>
        <v>0</v>
      </c>
    </row>
    <row r="55" spans="1:4" s="3" customFormat="1" ht="15.75" thickTop="1">
      <c r="A55" t="s">
        <v>20</v>
      </c>
    </row>
  </sheetData>
  <mergeCells count="1">
    <mergeCell ref="A1:E1"/>
  </mergeCells>
  <pageMargins left="0.7" right="0.2" top="0.25" bottom="0.25" header="0.3" footer="0.3"/>
  <pageSetup scale="93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workbookViewId="0">
      <selection activeCell="A22" sqref="A22:XFD22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54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44743</v>
      </c>
      <c r="C3" s="4" t="s">
        <v>14</v>
      </c>
      <c r="D3" s="4" t="s">
        <v>15</v>
      </c>
      <c r="E3" s="2">
        <v>44773</v>
      </c>
    </row>
    <row r="4" spans="1:5">
      <c r="A4" t="s">
        <v>1</v>
      </c>
      <c r="B4" s="3">
        <v>839.7</v>
      </c>
      <c r="C4" s="3">
        <f>C17</f>
        <v>410</v>
      </c>
      <c r="D4" s="3">
        <f>D17</f>
        <v>194.9</v>
      </c>
      <c r="E4" s="3">
        <f>B4+C4-D4</f>
        <v>1054.8</v>
      </c>
    </row>
    <row r="5" spans="1:5">
      <c r="A5" t="s">
        <v>2</v>
      </c>
      <c r="B5" s="3">
        <v>403.47</v>
      </c>
      <c r="C5" s="7">
        <f>C31</f>
        <v>821.97</v>
      </c>
      <c r="D5" s="7">
        <f>D31</f>
        <v>832.64999999999986</v>
      </c>
      <c r="E5" s="3">
        <f>B5+C5-D5</f>
        <v>392.79000000000019</v>
      </c>
    </row>
    <row r="6" spans="1:5">
      <c r="A6" t="s">
        <v>4</v>
      </c>
      <c r="B6" s="3">
        <v>301.63</v>
      </c>
      <c r="C6" s="3">
        <f>C36</f>
        <v>40</v>
      </c>
      <c r="D6" s="3">
        <f>D36</f>
        <v>0</v>
      </c>
      <c r="E6" s="3">
        <f>B6+C6-D6</f>
        <v>341.63</v>
      </c>
    </row>
    <row r="7" spans="1:5">
      <c r="A7" t="s">
        <v>3</v>
      </c>
      <c r="B7" s="3">
        <v>940.14</v>
      </c>
      <c r="C7" s="3">
        <f>C42</f>
        <v>0.04</v>
      </c>
      <c r="D7" s="3">
        <f>D42</f>
        <v>0</v>
      </c>
      <c r="E7" s="3">
        <f>B7+C7-D7</f>
        <v>940.18</v>
      </c>
    </row>
    <row r="8" spans="1:5">
      <c r="A8" t="s">
        <v>5</v>
      </c>
      <c r="B8" s="5">
        <v>10024.83</v>
      </c>
      <c r="C8" s="5">
        <f>C47</f>
        <v>0.85</v>
      </c>
      <c r="D8" s="5">
        <f>D47</f>
        <v>0</v>
      </c>
      <c r="E8" s="5">
        <f t="shared" ref="E8" si="0">B8+C8-D8</f>
        <v>10025.68</v>
      </c>
    </row>
    <row r="10" spans="1:5" ht="15.75" thickBot="1">
      <c r="A10" t="s">
        <v>6</v>
      </c>
      <c r="B10" s="6">
        <f>SUM(B4:B9)</f>
        <v>12509.77</v>
      </c>
      <c r="C10" s="6">
        <f>SUM(C4:C9)</f>
        <v>1272.8599999999999</v>
      </c>
      <c r="D10" s="6">
        <f>SUM(D4:D9)</f>
        <v>1027.55</v>
      </c>
      <c r="E10" s="6">
        <f>SUM(E4:E9)</f>
        <v>12755.08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110</v>
      </c>
    </row>
    <row r="14" spans="1:5">
      <c r="A14" t="s">
        <v>116</v>
      </c>
      <c r="C14" s="3">
        <v>300</v>
      </c>
    </row>
    <row r="15" spans="1:5">
      <c r="A15" t="s">
        <v>17</v>
      </c>
      <c r="D15" s="3">
        <v>194.9</v>
      </c>
    </row>
    <row r="16" spans="1:5">
      <c r="C16" s="8"/>
      <c r="D16" s="8"/>
      <c r="E16" s="4"/>
    </row>
    <row r="17" spans="1:4" s="3" customFormat="1" ht="15.75" thickBot="1">
      <c r="A17" t="s">
        <v>21</v>
      </c>
      <c r="C17" s="6">
        <f>SUM(C13:C16)</f>
        <v>410</v>
      </c>
      <c r="D17" s="6">
        <f>SUM(D14:D16)</f>
        <v>194.9</v>
      </c>
    </row>
    <row r="18" spans="1:4" s="3" customFormat="1" ht="15.75" thickTop="1">
      <c r="A18"/>
    </row>
    <row r="19" spans="1:4" s="3" customFormat="1">
      <c r="A19" s="1" t="s">
        <v>13</v>
      </c>
    </row>
    <row r="20" spans="1:4" s="3" customFormat="1">
      <c r="A20" t="s">
        <v>57</v>
      </c>
      <c r="C20" s="3">
        <v>821.97</v>
      </c>
    </row>
    <row r="21" spans="1:4" s="3" customFormat="1">
      <c r="A21" t="s">
        <v>118</v>
      </c>
      <c r="D21" s="3">
        <v>187.26</v>
      </c>
    </row>
    <row r="22" spans="1:4" s="3" customFormat="1">
      <c r="A22" t="s">
        <v>119</v>
      </c>
      <c r="D22" s="3">
        <v>42.56</v>
      </c>
    </row>
    <row r="23" spans="1:4" s="3" customFormat="1">
      <c r="A23" t="s">
        <v>117</v>
      </c>
      <c r="D23" s="3">
        <v>300</v>
      </c>
    </row>
    <row r="24" spans="1:4" s="3" customFormat="1">
      <c r="A24" t="s">
        <v>16</v>
      </c>
      <c r="D24" s="3">
        <v>39.549999999999997</v>
      </c>
    </row>
    <row r="25" spans="1:4" s="3" customFormat="1">
      <c r="A25" t="s">
        <v>16</v>
      </c>
      <c r="D25" s="3">
        <v>80</v>
      </c>
    </row>
    <row r="26" spans="1:4" s="3" customFormat="1">
      <c r="A26" t="s">
        <v>24</v>
      </c>
      <c r="D26" s="3">
        <v>25.54</v>
      </c>
    </row>
    <row r="27" spans="1:4" s="3" customFormat="1">
      <c r="A27" t="s">
        <v>24</v>
      </c>
      <c r="D27" s="3">
        <v>12.77</v>
      </c>
    </row>
    <row r="28" spans="1:4" s="3" customFormat="1">
      <c r="A28" t="s">
        <v>16</v>
      </c>
      <c r="D28" s="3">
        <v>141.18</v>
      </c>
    </row>
    <row r="29" spans="1:4" s="3" customFormat="1">
      <c r="A29" t="s">
        <v>16</v>
      </c>
      <c r="D29" s="3">
        <v>3.79</v>
      </c>
    </row>
    <row r="30" spans="1:4">
      <c r="C30" s="8"/>
      <c r="D30" s="8"/>
    </row>
    <row r="31" spans="1:4" s="3" customFormat="1" ht="15.75" thickBot="1">
      <c r="A31" t="s">
        <v>21</v>
      </c>
      <c r="C31" s="6">
        <f>SUM(C20:C30)</f>
        <v>821.97</v>
      </c>
      <c r="D31" s="6">
        <f>SUM(D21:D30)</f>
        <v>832.64999999999986</v>
      </c>
    </row>
    <row r="32" spans="1:4" s="3" customFormat="1" ht="15.75" thickTop="1">
      <c r="A32"/>
    </row>
    <row r="33" spans="1:4" s="3" customFormat="1">
      <c r="A33" s="1" t="s">
        <v>11</v>
      </c>
    </row>
    <row r="34" spans="1:4" s="3" customFormat="1">
      <c r="A34" t="s">
        <v>8</v>
      </c>
      <c r="C34" s="3">
        <v>40</v>
      </c>
    </row>
    <row r="35" spans="1:4">
      <c r="C35" s="8"/>
      <c r="D35" s="8"/>
    </row>
    <row r="36" spans="1:4" s="3" customFormat="1" ht="15.75" thickBot="1">
      <c r="A36" t="s">
        <v>21</v>
      </c>
      <c r="C36" s="6">
        <f>SUM(C34:C35)</f>
        <v>40</v>
      </c>
      <c r="D36" s="6">
        <f>SUM(D34:D34)</f>
        <v>0</v>
      </c>
    </row>
    <row r="37" spans="1:4" s="3" customFormat="1" ht="15.75" thickTop="1">
      <c r="A37"/>
    </row>
    <row r="38" spans="1:4" s="3" customFormat="1">
      <c r="A38" s="1" t="s">
        <v>10</v>
      </c>
    </row>
    <row r="39" spans="1:4" s="3" customFormat="1">
      <c r="A39" t="s">
        <v>8</v>
      </c>
      <c r="C39" s="7"/>
      <c r="D39" s="7"/>
    </row>
    <row r="40" spans="1:4" s="3" customFormat="1">
      <c r="A40" t="s">
        <v>9</v>
      </c>
      <c r="C40" s="7">
        <v>0.04</v>
      </c>
      <c r="D40" s="7"/>
    </row>
    <row r="41" spans="1:4" s="3" customFormat="1">
      <c r="A41"/>
      <c r="C41" s="8"/>
      <c r="D41" s="8"/>
    </row>
    <row r="42" spans="1:4" s="3" customFormat="1" ht="15.75" thickBot="1">
      <c r="A42" t="s">
        <v>21</v>
      </c>
      <c r="C42" s="6">
        <f>SUM(C39:C41)</f>
        <v>0.04</v>
      </c>
      <c r="D42" s="6">
        <f>SUM(D39:D41)</f>
        <v>0</v>
      </c>
    </row>
    <row r="43" spans="1:4" s="3" customFormat="1" ht="15.75" thickTop="1">
      <c r="A43"/>
    </row>
    <row r="44" spans="1:4" s="3" customFormat="1">
      <c r="A44" s="1" t="s">
        <v>12</v>
      </c>
    </row>
    <row r="45" spans="1:4" s="3" customFormat="1">
      <c r="A45" t="s">
        <v>9</v>
      </c>
      <c r="C45" s="5">
        <v>0.85</v>
      </c>
      <c r="D45" s="5"/>
    </row>
    <row r="47" spans="1:4" s="3" customFormat="1" ht="15.75" thickBot="1">
      <c r="A47" t="s">
        <v>21</v>
      </c>
      <c r="C47" s="6">
        <f t="shared" ref="C47:D47" si="1">SUM(C45:C46)</f>
        <v>0.85</v>
      </c>
      <c r="D47" s="6">
        <f t="shared" si="1"/>
        <v>0</v>
      </c>
    </row>
    <row r="48" spans="1:4" s="3" customFormat="1" ht="15.75" thickTop="1">
      <c r="A48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workbookViewId="0">
      <selection activeCell="E19" sqref="E19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55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44774</v>
      </c>
      <c r="C3" s="4" t="s">
        <v>14</v>
      </c>
      <c r="D3" s="4" t="s">
        <v>15</v>
      </c>
      <c r="E3" s="2">
        <v>44804</v>
      </c>
    </row>
    <row r="4" spans="1:5">
      <c r="A4" t="s">
        <v>1</v>
      </c>
      <c r="B4" s="3">
        <v>1054.8</v>
      </c>
      <c r="C4" s="3">
        <f>C16</f>
        <v>55</v>
      </c>
      <c r="D4" s="3">
        <f>D16</f>
        <v>194.9</v>
      </c>
      <c r="E4" s="3">
        <f>B4+C4-D4</f>
        <v>914.9</v>
      </c>
    </row>
    <row r="5" spans="1:5">
      <c r="A5" t="s">
        <v>2</v>
      </c>
      <c r="B5" s="3">
        <v>392.79</v>
      </c>
      <c r="C5" s="7">
        <f>C28</f>
        <v>790.77</v>
      </c>
      <c r="D5" s="7">
        <f>D28</f>
        <v>669.59</v>
      </c>
      <c r="E5" s="3">
        <f>B5+C5-D5</f>
        <v>513.96999999999991</v>
      </c>
    </row>
    <row r="6" spans="1:5">
      <c r="A6" t="s">
        <v>4</v>
      </c>
      <c r="B6" s="3">
        <v>341.63</v>
      </c>
      <c r="C6" s="3">
        <f>C33</f>
        <v>50</v>
      </c>
      <c r="D6" s="3">
        <f>D33</f>
        <v>0</v>
      </c>
      <c r="E6" s="3">
        <f>B6+C6-D6</f>
        <v>391.63</v>
      </c>
    </row>
    <row r="7" spans="1:5">
      <c r="A7" t="s">
        <v>3</v>
      </c>
      <c r="B7" s="3">
        <v>940.18</v>
      </c>
      <c r="C7" s="3">
        <f>C39</f>
        <v>10.039999999999999</v>
      </c>
      <c r="D7" s="3">
        <f>D39</f>
        <v>0</v>
      </c>
      <c r="E7" s="3">
        <f>B7+C7-D7</f>
        <v>950.21999999999991</v>
      </c>
    </row>
    <row r="8" spans="1:5">
      <c r="A8" t="s">
        <v>5</v>
      </c>
      <c r="B8" s="5">
        <v>10025.68</v>
      </c>
      <c r="C8" s="5">
        <f>C44</f>
        <v>0.85</v>
      </c>
      <c r="D8" s="5">
        <f>D44</f>
        <v>0</v>
      </c>
      <c r="E8" s="5">
        <f t="shared" ref="E8" si="0">B8+C8-D8</f>
        <v>10026.530000000001</v>
      </c>
    </row>
    <row r="10" spans="1:5" ht="15.75" thickBot="1">
      <c r="A10" t="s">
        <v>6</v>
      </c>
      <c r="B10" s="6">
        <f>SUM(B4:B9)</f>
        <v>12755.08</v>
      </c>
      <c r="C10" s="6">
        <f>SUM(C4:C9)</f>
        <v>906.66</v>
      </c>
      <c r="D10" s="6">
        <f>SUM(D4:D9)</f>
        <v>864.49</v>
      </c>
      <c r="E10" s="6">
        <f>SUM(E4:E9)</f>
        <v>12797.25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55</v>
      </c>
    </row>
    <row r="14" spans="1:5">
      <c r="A14" t="s">
        <v>17</v>
      </c>
      <c r="D14" s="3">
        <v>194.9</v>
      </c>
    </row>
    <row r="15" spans="1:5">
      <c r="C15" s="8"/>
      <c r="D15" s="8"/>
      <c r="E15" s="4"/>
    </row>
    <row r="16" spans="1:5" s="3" customFormat="1" ht="15.75" thickBot="1">
      <c r="A16" t="s">
        <v>21</v>
      </c>
      <c r="C16" s="6">
        <f>SUM(C13:C15)</f>
        <v>55</v>
      </c>
      <c r="D16" s="6">
        <f>SUM(D14:D15)</f>
        <v>194.9</v>
      </c>
    </row>
    <row r="17" spans="1:4" s="3" customFormat="1" ht="15.75" thickTop="1">
      <c r="A17"/>
    </row>
    <row r="18" spans="1:4" s="3" customFormat="1">
      <c r="A18" s="1" t="s">
        <v>13</v>
      </c>
    </row>
    <row r="19" spans="1:4" s="3" customFormat="1">
      <c r="A19" t="s">
        <v>58</v>
      </c>
      <c r="C19" s="3">
        <v>790.77</v>
      </c>
    </row>
    <row r="20" spans="1:4" s="3" customFormat="1">
      <c r="A20" t="s">
        <v>16</v>
      </c>
      <c r="D20" s="3">
        <v>18.18</v>
      </c>
    </row>
    <row r="21" spans="1:4" s="3" customFormat="1">
      <c r="A21" t="s">
        <v>16</v>
      </c>
      <c r="D21" s="3">
        <v>110</v>
      </c>
    </row>
    <row r="22" spans="1:4" s="3" customFormat="1">
      <c r="A22" t="s">
        <v>25</v>
      </c>
      <c r="D22" s="3">
        <v>65.66</v>
      </c>
    </row>
    <row r="23" spans="1:4" s="3" customFormat="1">
      <c r="A23" t="s">
        <v>42</v>
      </c>
      <c r="D23" s="3">
        <v>0.79</v>
      </c>
    </row>
    <row r="24" spans="1:4" s="3" customFormat="1">
      <c r="A24" t="s">
        <v>16</v>
      </c>
      <c r="D24" s="3">
        <v>154.93</v>
      </c>
    </row>
    <row r="25" spans="1:4" s="3" customFormat="1">
      <c r="A25" t="s">
        <v>26</v>
      </c>
      <c r="D25" s="3">
        <v>175.15</v>
      </c>
    </row>
    <row r="26" spans="1:4" s="3" customFormat="1">
      <c r="A26" t="s">
        <v>16</v>
      </c>
      <c r="D26" s="3">
        <v>144.88</v>
      </c>
    </row>
    <row r="27" spans="1:4">
      <c r="C27" s="8"/>
      <c r="D27" s="8"/>
    </row>
    <row r="28" spans="1:4" s="3" customFormat="1" ht="15.75" thickBot="1">
      <c r="A28" t="s">
        <v>21</v>
      </c>
      <c r="C28" s="6">
        <f>SUM(C19:C27)</f>
        <v>790.77</v>
      </c>
      <c r="D28" s="6">
        <f>SUM(D20:D27)</f>
        <v>669.59</v>
      </c>
    </row>
    <row r="29" spans="1:4" s="3" customFormat="1" ht="15.75" thickTop="1">
      <c r="A29"/>
    </row>
    <row r="30" spans="1:4" s="3" customFormat="1">
      <c r="A30" s="1" t="s">
        <v>11</v>
      </c>
    </row>
    <row r="31" spans="1:4" s="3" customFormat="1">
      <c r="A31" t="s">
        <v>8</v>
      </c>
      <c r="C31" s="3">
        <v>50</v>
      </c>
    </row>
    <row r="32" spans="1:4">
      <c r="C32" s="8"/>
      <c r="D32" s="8"/>
    </row>
    <row r="33" spans="1:4" s="3" customFormat="1" ht="15.75" thickBot="1">
      <c r="A33" t="s">
        <v>21</v>
      </c>
      <c r="C33" s="6">
        <f>SUM(C31:C32)</f>
        <v>50</v>
      </c>
      <c r="D33" s="6">
        <f>SUM(D31:D31)</f>
        <v>0</v>
      </c>
    </row>
    <row r="34" spans="1:4" s="3" customFormat="1" ht="15.75" thickTop="1">
      <c r="A34"/>
    </row>
    <row r="35" spans="1:4" s="3" customFormat="1">
      <c r="A35" s="1" t="s">
        <v>10</v>
      </c>
    </row>
    <row r="36" spans="1:4" s="3" customFormat="1">
      <c r="A36" t="s">
        <v>8</v>
      </c>
      <c r="C36" s="7">
        <v>10</v>
      </c>
      <c r="D36" s="7"/>
    </row>
    <row r="37" spans="1:4" s="3" customFormat="1">
      <c r="A37" t="s">
        <v>9</v>
      </c>
      <c r="C37" s="7">
        <v>0.04</v>
      </c>
      <c r="D37" s="7"/>
    </row>
    <row r="38" spans="1:4" s="3" customFormat="1">
      <c r="A38"/>
      <c r="C38" s="8"/>
      <c r="D38" s="8"/>
    </row>
    <row r="39" spans="1:4" s="3" customFormat="1" ht="15.75" thickBot="1">
      <c r="A39" t="s">
        <v>21</v>
      </c>
      <c r="C39" s="6">
        <f>SUM(C36:C38)</f>
        <v>10.039999999999999</v>
      </c>
      <c r="D39" s="6">
        <f>SUM(D36:D38)</f>
        <v>0</v>
      </c>
    </row>
    <row r="40" spans="1:4" s="3" customFormat="1" ht="15.75" thickTop="1">
      <c r="A40"/>
    </row>
    <row r="41" spans="1:4" s="3" customFormat="1">
      <c r="A41" s="1" t="s">
        <v>12</v>
      </c>
    </row>
    <row r="42" spans="1:4" s="3" customFormat="1">
      <c r="A42" t="s">
        <v>9</v>
      </c>
      <c r="C42" s="5">
        <v>0.85</v>
      </c>
      <c r="D42" s="5"/>
    </row>
    <row r="44" spans="1:4" s="3" customFormat="1" ht="15.75" thickBot="1">
      <c r="A44" t="s">
        <v>21</v>
      </c>
      <c r="C44" s="6">
        <f t="shared" ref="C44:D44" si="1">SUM(C42:C43)</f>
        <v>0.85</v>
      </c>
      <c r="D44" s="6">
        <f t="shared" si="1"/>
        <v>0</v>
      </c>
    </row>
    <row r="45" spans="1:4" s="3" customFormat="1" ht="15.75" thickTop="1">
      <c r="A45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workbookViewId="0">
      <selection sqref="A1:E1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7" t="s">
        <v>59</v>
      </c>
      <c r="B1" s="17"/>
      <c r="C1" s="17"/>
      <c r="D1" s="17"/>
      <c r="E1" s="17"/>
    </row>
    <row r="2" spans="1:5">
      <c r="A2" s="1" t="s">
        <v>0</v>
      </c>
    </row>
    <row r="3" spans="1:5">
      <c r="B3" s="2">
        <v>44805</v>
      </c>
      <c r="C3" s="4" t="s">
        <v>14</v>
      </c>
      <c r="D3" s="4" t="s">
        <v>15</v>
      </c>
      <c r="E3" s="2">
        <v>44834</v>
      </c>
    </row>
    <row r="4" spans="1:5">
      <c r="A4" t="s">
        <v>1</v>
      </c>
      <c r="B4" s="3">
        <v>914.9</v>
      </c>
      <c r="C4" s="3">
        <f>C15</f>
        <v>0</v>
      </c>
      <c r="D4" s="3">
        <f>D15</f>
        <v>194.9</v>
      </c>
      <c r="E4" s="3">
        <f>B4+C4-D4</f>
        <v>720</v>
      </c>
    </row>
    <row r="5" spans="1:5">
      <c r="A5" t="s">
        <v>2</v>
      </c>
      <c r="B5" s="3">
        <v>513.97</v>
      </c>
      <c r="C5" s="7">
        <f>C27</f>
        <v>707.82</v>
      </c>
      <c r="D5" s="7">
        <f>D27</f>
        <v>639.65</v>
      </c>
      <c r="E5" s="3">
        <f>B5+C5-D5</f>
        <v>582.14</v>
      </c>
    </row>
    <row r="6" spans="1:5">
      <c r="A6" t="s">
        <v>4</v>
      </c>
      <c r="B6" s="3">
        <v>391.63</v>
      </c>
      <c r="C6" s="3">
        <f>C32</f>
        <v>0</v>
      </c>
      <c r="D6" s="3">
        <f>D32</f>
        <v>0</v>
      </c>
      <c r="E6" s="3">
        <f>B6+C6-D6</f>
        <v>391.63</v>
      </c>
    </row>
    <row r="7" spans="1:5">
      <c r="A7" t="s">
        <v>3</v>
      </c>
      <c r="B7" s="3">
        <v>950.22</v>
      </c>
      <c r="C7" s="3">
        <f>C37</f>
        <v>0.04</v>
      </c>
      <c r="D7" s="3">
        <f>D37</f>
        <v>0</v>
      </c>
      <c r="E7" s="3">
        <f>B7+C7-D7</f>
        <v>950.26</v>
      </c>
    </row>
    <row r="8" spans="1:5">
      <c r="A8" t="s">
        <v>5</v>
      </c>
      <c r="B8" s="5">
        <v>10026.530000000001</v>
      </c>
      <c r="C8" s="5">
        <f>C42</f>
        <v>0.82</v>
      </c>
      <c r="D8" s="5">
        <f>D42</f>
        <v>0</v>
      </c>
      <c r="E8" s="5">
        <f t="shared" ref="E8" si="0">B8+C8-D8</f>
        <v>10027.35</v>
      </c>
    </row>
    <row r="10" spans="1:5" ht="15.75" thickBot="1">
      <c r="A10" t="s">
        <v>6</v>
      </c>
      <c r="B10" s="6">
        <f>SUM(B4:B9)</f>
        <v>12797.25</v>
      </c>
      <c r="C10" s="6">
        <f>SUM(C4:C9)</f>
        <v>708.68000000000006</v>
      </c>
      <c r="D10" s="6">
        <f>SUM(D4:D9)</f>
        <v>834.55</v>
      </c>
      <c r="E10" s="6">
        <f>SUM(E4:E9)</f>
        <v>12671.380000000001</v>
      </c>
    </row>
    <row r="11" spans="1:5" ht="15.75" thickTop="1"/>
    <row r="12" spans="1:5">
      <c r="A12" s="1" t="s">
        <v>7</v>
      </c>
    </row>
    <row r="13" spans="1:5">
      <c r="A13" t="s">
        <v>17</v>
      </c>
      <c r="D13" s="3">
        <v>194.9</v>
      </c>
    </row>
    <row r="14" spans="1:5">
      <c r="C14" s="8"/>
      <c r="D14" s="8"/>
      <c r="E14" s="4"/>
    </row>
    <row r="15" spans="1:5" s="3" customFormat="1" ht="15.75" thickBot="1">
      <c r="A15" t="s">
        <v>21</v>
      </c>
      <c r="C15" s="6">
        <f>SUM(C13:C14)</f>
        <v>0</v>
      </c>
      <c r="D15" s="6">
        <f>SUM(D13:D14)</f>
        <v>194.9</v>
      </c>
    </row>
    <row r="16" spans="1:5" s="3" customFormat="1" ht="15.75" thickTop="1">
      <c r="A16"/>
    </row>
    <row r="17" spans="1:4" s="3" customFormat="1">
      <c r="A17" s="1" t="s">
        <v>13</v>
      </c>
    </row>
    <row r="18" spans="1:4" s="3" customFormat="1">
      <c r="A18" t="s">
        <v>60</v>
      </c>
      <c r="C18" s="3">
        <v>707.82</v>
      </c>
    </row>
    <row r="19" spans="1:4" s="3" customFormat="1">
      <c r="A19" t="s">
        <v>120</v>
      </c>
      <c r="D19" s="3">
        <v>38.229999999999997</v>
      </c>
    </row>
    <row r="20" spans="1:4" s="3" customFormat="1">
      <c r="A20" t="s">
        <v>16</v>
      </c>
      <c r="D20" s="3">
        <v>91.51</v>
      </c>
    </row>
    <row r="21" spans="1:4" s="3" customFormat="1">
      <c r="A21" t="s">
        <v>43</v>
      </c>
      <c r="D21" s="3">
        <v>18.03</v>
      </c>
    </row>
    <row r="22" spans="1:4" s="3" customFormat="1">
      <c r="A22" t="s">
        <v>16</v>
      </c>
      <c r="D22" s="3">
        <v>45.03</v>
      </c>
    </row>
    <row r="23" spans="1:4" s="3" customFormat="1">
      <c r="A23" t="s">
        <v>16</v>
      </c>
      <c r="D23" s="3">
        <v>100</v>
      </c>
    </row>
    <row r="24" spans="1:4" s="3" customFormat="1">
      <c r="A24" t="s">
        <v>16</v>
      </c>
      <c r="D24" s="3">
        <v>110</v>
      </c>
    </row>
    <row r="25" spans="1:4" s="3" customFormat="1">
      <c r="A25" t="s">
        <v>16</v>
      </c>
      <c r="D25" s="3">
        <v>236.85</v>
      </c>
    </row>
    <row r="26" spans="1:4">
      <c r="C26" s="8"/>
      <c r="D26" s="8"/>
    </row>
    <row r="27" spans="1:4" s="3" customFormat="1" ht="15.75" thickBot="1">
      <c r="A27" t="s">
        <v>21</v>
      </c>
      <c r="C27" s="6">
        <f>SUM(C18:C26)</f>
        <v>707.82</v>
      </c>
      <c r="D27" s="6">
        <f>SUM(D19:D26)</f>
        <v>639.65</v>
      </c>
    </row>
    <row r="28" spans="1:4" s="3" customFormat="1" ht="15.75" thickTop="1">
      <c r="A28"/>
    </row>
    <row r="29" spans="1:4" s="3" customFormat="1">
      <c r="A29" s="1" t="s">
        <v>11</v>
      </c>
    </row>
    <row r="30" spans="1:4" s="3" customFormat="1">
      <c r="A30" t="s">
        <v>23</v>
      </c>
    </row>
    <row r="31" spans="1:4">
      <c r="C31" s="8"/>
      <c r="D31" s="8"/>
    </row>
    <row r="32" spans="1:4" s="3" customFormat="1" ht="15.75" thickBot="1">
      <c r="A32" t="s">
        <v>21</v>
      </c>
      <c r="C32" s="6">
        <f>SUM(C30:C31)</f>
        <v>0</v>
      </c>
      <c r="D32" s="6">
        <f>SUM(D30:D30)</f>
        <v>0</v>
      </c>
    </row>
    <row r="33" spans="1:4" s="3" customFormat="1" ht="15.75" thickTop="1">
      <c r="A33"/>
    </row>
    <row r="34" spans="1:4" s="3" customFormat="1">
      <c r="A34" s="1" t="s">
        <v>10</v>
      </c>
    </row>
    <row r="35" spans="1:4" s="3" customFormat="1">
      <c r="A35" t="s">
        <v>9</v>
      </c>
      <c r="C35" s="7">
        <v>0.04</v>
      </c>
      <c r="D35" s="7"/>
    </row>
    <row r="36" spans="1:4" s="3" customFormat="1">
      <c r="A36"/>
      <c r="C36" s="8"/>
      <c r="D36" s="8"/>
    </row>
    <row r="37" spans="1:4" s="3" customFormat="1" ht="15.75" thickBot="1">
      <c r="A37" t="s">
        <v>21</v>
      </c>
      <c r="C37" s="6">
        <f>SUM(C35:C36)</f>
        <v>0.04</v>
      </c>
      <c r="D37" s="6">
        <f>SUM(D35:D36)</f>
        <v>0</v>
      </c>
    </row>
    <row r="38" spans="1:4" s="3" customFormat="1" ht="15.75" thickTop="1">
      <c r="A38"/>
    </row>
    <row r="39" spans="1:4" s="3" customFormat="1">
      <c r="A39" s="1" t="s">
        <v>12</v>
      </c>
    </row>
    <row r="40" spans="1:4" s="3" customFormat="1">
      <c r="A40" t="s">
        <v>9</v>
      </c>
      <c r="C40" s="5">
        <v>0.82</v>
      </c>
      <c r="D40" s="5"/>
    </row>
    <row r="42" spans="1:4" s="3" customFormat="1" ht="15.75" thickBot="1">
      <c r="A42" t="s">
        <v>21</v>
      </c>
      <c r="C42" s="6">
        <f t="shared" ref="C42:D42" si="1">SUM(C40:C41)</f>
        <v>0.82</v>
      </c>
      <c r="D42" s="6">
        <f t="shared" si="1"/>
        <v>0</v>
      </c>
    </row>
    <row r="43" spans="1:4" s="3" customFormat="1" ht="15.75" thickTop="1">
      <c r="A43" t="s">
        <v>20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INC - EXP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Windows User</cp:lastModifiedBy>
  <cp:lastPrinted>2022-09-03T13:34:48Z</cp:lastPrinted>
  <dcterms:created xsi:type="dcterms:W3CDTF">2017-05-13T13:34:43Z</dcterms:created>
  <dcterms:modified xsi:type="dcterms:W3CDTF">2022-11-13T16:49:41Z</dcterms:modified>
</cp:coreProperties>
</file>